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icro\Desktop\OneDrive\Reflections\Confined Space Permits\"/>
    </mc:Choice>
  </mc:AlternateContent>
  <xr:revisionPtr revIDLastSave="0" documentId="11_4B3952314A402976C4F64C2E0A21F33F5F4DE2AF" xr6:coauthVersionLast="47" xr6:coauthVersionMax="47" xr10:uidLastSave="{00000000-0000-0000-0000-000000000000}"/>
  <bookViews>
    <workbookView xWindow="0" yWindow="0" windowWidth="11490" windowHeight="2520" xr2:uid="{00000000-000D-0000-FFFF-FFFF00000000}"/>
  </bookViews>
  <sheets>
    <sheet name="Confined Space Register" sheetId="2" r:id="rId1"/>
  </sheets>
  <definedNames>
    <definedName name="_xlnm.Print_Area" localSheetId="0">'Confined Space Register'!$B$1:$I$215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7" i="2" l="1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6" i="2"/>
  <c r="F5" i="2"/>
  <c r="E5" i="2"/>
  <c r="D5" i="2"/>
  <c r="B5" i="2"/>
  <c r="F7" i="2"/>
  <c r="E7" i="2"/>
  <c r="D7" i="2"/>
  <c r="B7" i="2"/>
  <c r="E10" i="2"/>
  <c r="D10" i="2"/>
  <c r="B10" i="2"/>
  <c r="E9" i="2"/>
  <c r="D9" i="2"/>
  <c r="B9" i="2"/>
  <c r="E8" i="2"/>
  <c r="D8" i="2"/>
  <c r="B8" i="2"/>
  <c r="E6" i="2"/>
  <c r="D6" i="2"/>
  <c r="B6" i="2"/>
  <c r="E15" i="2"/>
  <c r="D15" i="2"/>
  <c r="B15" i="2"/>
  <c r="E14" i="2"/>
  <c r="D14" i="2"/>
  <c r="B14" i="2"/>
  <c r="E13" i="2"/>
  <c r="D13" i="2"/>
  <c r="B13" i="2"/>
  <c r="E12" i="2"/>
  <c r="D12" i="2"/>
  <c r="B12" i="2"/>
  <c r="E11" i="2"/>
  <c r="D11" i="2"/>
  <c r="B11" i="2"/>
  <c r="B16" i="2"/>
  <c r="E16" i="2"/>
  <c r="D16" i="2"/>
  <c r="E21" i="2"/>
  <c r="D21" i="2"/>
  <c r="B21" i="2"/>
  <c r="E20" i="2"/>
  <c r="D20" i="2"/>
  <c r="B20" i="2"/>
  <c r="E19" i="2"/>
  <c r="D19" i="2"/>
  <c r="B19" i="2"/>
  <c r="E18" i="2"/>
  <c r="D18" i="2"/>
  <c r="B18" i="2"/>
  <c r="E17" i="2"/>
  <c r="D17" i="2"/>
  <c r="B17" i="2"/>
  <c r="E22" i="2"/>
  <c r="D22" i="2"/>
  <c r="B22" i="2"/>
  <c r="E27" i="2"/>
  <c r="D27" i="2"/>
  <c r="B27" i="2"/>
  <c r="E26" i="2"/>
  <c r="D26" i="2"/>
  <c r="B26" i="2"/>
  <c r="E25" i="2"/>
  <c r="D25" i="2"/>
  <c r="B25" i="2"/>
  <c r="E24" i="2"/>
  <c r="D24" i="2"/>
  <c r="B24" i="2"/>
  <c r="E23" i="2"/>
  <c r="D23" i="2"/>
  <c r="B23" i="2"/>
  <c r="E37" i="2"/>
  <c r="E36" i="2"/>
  <c r="E35" i="2"/>
  <c r="E34" i="2"/>
  <c r="E33" i="2"/>
  <c r="E32" i="2"/>
  <c r="E31" i="2"/>
  <c r="E30" i="2"/>
  <c r="E29" i="2"/>
  <c r="E28" i="2"/>
  <c r="D28" i="2"/>
  <c r="B28" i="2"/>
  <c r="D29" i="2"/>
  <c r="B29" i="2"/>
  <c r="D30" i="2"/>
  <c r="B30" i="2"/>
  <c r="D203" i="2"/>
  <c r="D202" i="2"/>
  <c r="D201" i="2"/>
  <c r="D200" i="2"/>
  <c r="D199" i="2"/>
  <c r="D198" i="2"/>
  <c r="D197" i="2"/>
  <c r="D196" i="2"/>
  <c r="D195" i="2"/>
  <c r="D194" i="2"/>
  <c r="D193" i="2"/>
  <c r="D192" i="2"/>
  <c r="D191" i="2"/>
  <c r="D190" i="2"/>
  <c r="D189" i="2"/>
  <c r="D188" i="2"/>
  <c r="D187" i="2"/>
  <c r="D186" i="2"/>
  <c r="D185" i="2"/>
  <c r="D184" i="2"/>
  <c r="D183" i="2"/>
  <c r="D182" i="2"/>
  <c r="D181" i="2"/>
  <c r="D180" i="2"/>
  <c r="D179" i="2"/>
  <c r="D178" i="2"/>
  <c r="D177" i="2"/>
  <c r="D176" i="2"/>
  <c r="D175" i="2"/>
  <c r="D174" i="2"/>
  <c r="D173" i="2"/>
  <c r="D172" i="2"/>
  <c r="D171" i="2"/>
  <c r="D170" i="2"/>
  <c r="D169" i="2"/>
  <c r="D168" i="2"/>
  <c r="D167" i="2"/>
  <c r="D166" i="2"/>
  <c r="D165" i="2"/>
  <c r="D164" i="2"/>
  <c r="D163" i="2"/>
  <c r="D162" i="2"/>
  <c r="D161" i="2"/>
  <c r="D160" i="2"/>
  <c r="D159" i="2"/>
  <c r="D158" i="2"/>
  <c r="D157" i="2"/>
  <c r="D156" i="2"/>
  <c r="D155" i="2"/>
  <c r="D154" i="2"/>
  <c r="D153" i="2"/>
  <c r="D152" i="2"/>
  <c r="D151" i="2"/>
  <c r="D150" i="2"/>
  <c r="D149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8" i="2"/>
  <c r="D127" i="2"/>
  <c r="D126" i="2"/>
  <c r="D125" i="2"/>
  <c r="D124" i="2"/>
  <c r="D123" i="2"/>
  <c r="D122" i="2"/>
  <c r="D121" i="2"/>
  <c r="D120" i="2"/>
  <c r="D119" i="2"/>
  <c r="D118" i="2"/>
  <c r="D117" i="2"/>
  <c r="D116" i="2"/>
  <c r="D115" i="2"/>
  <c r="D114" i="2"/>
  <c r="D113" i="2"/>
  <c r="D112" i="2"/>
  <c r="D111" i="2"/>
  <c r="D110" i="2"/>
  <c r="D109" i="2"/>
  <c r="D108" i="2"/>
  <c r="D107" i="2"/>
  <c r="D106" i="2"/>
  <c r="D105" i="2"/>
  <c r="D104" i="2"/>
  <c r="D103" i="2"/>
  <c r="D102" i="2"/>
  <c r="D101" i="2"/>
  <c r="D100" i="2"/>
  <c r="D99" i="2"/>
  <c r="D98" i="2"/>
  <c r="D97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B31" i="2"/>
  <c r="B36" i="2"/>
  <c r="B35" i="2"/>
  <c r="B34" i="2"/>
  <c r="B33" i="2"/>
  <c r="B32" i="2"/>
  <c r="B37" i="2"/>
  <c r="B44" i="2"/>
  <c r="B43" i="2"/>
  <c r="B42" i="2"/>
  <c r="B41" i="2"/>
  <c r="B40" i="2"/>
  <c r="B39" i="2"/>
  <c r="B38" i="2"/>
  <c r="B45" i="2"/>
  <c r="B46" i="2"/>
  <c r="B48" i="2"/>
  <c r="B47" i="2"/>
  <c r="B4" i="2"/>
  <c r="B49" i="2"/>
  <c r="B55" i="2"/>
  <c r="B56" i="2"/>
  <c r="B63" i="2"/>
  <c r="B62" i="2"/>
  <c r="B61" i="2"/>
  <c r="B60" i="2"/>
  <c r="B59" i="2"/>
  <c r="B58" i="2"/>
  <c r="B57" i="2"/>
  <c r="B54" i="2"/>
  <c r="B53" i="2"/>
  <c r="B52" i="2"/>
  <c r="B51" i="2"/>
  <c r="B50" i="2"/>
  <c r="B73" i="2"/>
  <c r="B72" i="2"/>
  <c r="B71" i="2"/>
  <c r="B70" i="2"/>
  <c r="B69" i="2"/>
  <c r="B68" i="2"/>
  <c r="B67" i="2"/>
  <c r="B66" i="2"/>
  <c r="B65" i="2"/>
  <c r="B64" i="2"/>
  <c r="B76" i="2"/>
  <c r="B75" i="2"/>
  <c r="B74" i="2"/>
  <c r="B78" i="2"/>
  <c r="B77" i="2"/>
  <c r="B79" i="2"/>
  <c r="B80" i="2"/>
  <c r="B83" i="2"/>
  <c r="B82" i="2"/>
  <c r="B81" i="2"/>
  <c r="B84" i="2"/>
  <c r="B148" i="2"/>
  <c r="B88" i="2"/>
  <c r="B87" i="2"/>
  <c r="B86" i="2"/>
  <c r="B85" i="2"/>
  <c r="B89" i="2"/>
  <c r="B90" i="2"/>
  <c r="B92" i="2"/>
  <c r="B91" i="2"/>
  <c r="B93" i="2"/>
  <c r="B94" i="2"/>
  <c r="B95" i="2"/>
  <c r="B98" i="2"/>
  <c r="B97" i="2"/>
  <c r="B96" i="2"/>
  <c r="B100" i="2"/>
  <c r="B99" i="2"/>
  <c r="B101" i="2"/>
  <c r="B109" i="2"/>
  <c r="B108" i="2"/>
  <c r="B107" i="2"/>
  <c r="B106" i="2"/>
  <c r="B105" i="2"/>
  <c r="B104" i="2"/>
  <c r="B103" i="2"/>
  <c r="B102" i="2"/>
  <c r="B110" i="2"/>
  <c r="B113" i="2"/>
  <c r="B112" i="2"/>
  <c r="B111" i="2"/>
  <c r="B114" i="2"/>
  <c r="B115" i="2"/>
  <c r="B117" i="2"/>
  <c r="B116" i="2"/>
  <c r="B119" i="2"/>
  <c r="B118" i="2"/>
  <c r="B120" i="2"/>
  <c r="B121" i="2"/>
  <c r="B127" i="2"/>
  <c r="B128" i="2"/>
  <c r="B122" i="2"/>
  <c r="B123" i="2"/>
  <c r="B124" i="2"/>
  <c r="B125" i="2"/>
  <c r="B126" i="2"/>
  <c r="B129" i="2"/>
  <c r="B131" i="2"/>
  <c r="B130" i="2"/>
  <c r="B132" i="2"/>
  <c r="B133" i="2"/>
  <c r="B134" i="2"/>
  <c r="B136" i="2"/>
  <c r="B135" i="2"/>
  <c r="B137" i="2"/>
  <c r="B138" i="2"/>
  <c r="B139" i="2"/>
  <c r="B141" i="2"/>
  <c r="B140" i="2"/>
  <c r="B142" i="2"/>
  <c r="B143" i="2"/>
  <c r="B144" i="2"/>
  <c r="B145" i="2"/>
  <c r="B146" i="2"/>
  <c r="B147" i="2"/>
  <c r="B149" i="2"/>
  <c r="B150" i="2"/>
  <c r="B151" i="2"/>
  <c r="B155" i="2"/>
  <c r="B154" i="2"/>
  <c r="B153" i="2"/>
  <c r="B152" i="2"/>
  <c r="B156" i="2"/>
  <c r="B158" i="2"/>
  <c r="B157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203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60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7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199" i="2"/>
  <c r="B198" i="2"/>
  <c r="B201" i="2"/>
  <c r="B200" i="2"/>
  <c r="B202" i="2"/>
</calcChain>
</file>

<file path=xl/sharedStrings.xml><?xml version="1.0" encoding="utf-8"?>
<sst xmlns="http://schemas.openxmlformats.org/spreadsheetml/2006/main" count="971" uniqueCount="270">
  <si>
    <t>Confined Space Register</t>
  </si>
  <si>
    <t xml:space="preserve"> </t>
  </si>
  <si>
    <t>Permit Number</t>
  </si>
  <si>
    <t>Date</t>
  </si>
  <si>
    <t>Geo Location</t>
  </si>
  <si>
    <t>Vessel</t>
  </si>
  <si>
    <t>Confined Space Location</t>
  </si>
  <si>
    <t>Open/Closed</t>
  </si>
  <si>
    <t>260605-07</t>
  </si>
  <si>
    <t>Sydney City Marine Rozelle</t>
  </si>
  <si>
    <t>FTL0015</t>
  </si>
  <si>
    <t>Starboard Forward Void</t>
  </si>
  <si>
    <t>260605-06</t>
  </si>
  <si>
    <t>Starboard Mid Void</t>
  </si>
  <si>
    <t>260605-05</t>
  </si>
  <si>
    <t>Starboard Aft Void</t>
  </si>
  <si>
    <t>260605-04</t>
  </si>
  <si>
    <t>Port Aft Void</t>
  </si>
  <si>
    <t>260605-03</t>
  </si>
  <si>
    <t>Port Mid Void</t>
  </si>
  <si>
    <t>260605-02</t>
  </si>
  <si>
    <t>Port Forward Void</t>
  </si>
  <si>
    <t>260605-01</t>
  </si>
  <si>
    <t>Red Viper</t>
  </si>
  <si>
    <t>Chain Locker</t>
  </si>
  <si>
    <t>260529-02</t>
  </si>
  <si>
    <t>Ocean Surfer</t>
  </si>
  <si>
    <t>Starboard Fuel Void</t>
  </si>
  <si>
    <t>Closed</t>
  </si>
  <si>
    <t>260529-01</t>
  </si>
  <si>
    <t>Port Fuel Void</t>
  </si>
  <si>
    <t>260528-03</t>
  </si>
  <si>
    <t>RT Sensation</t>
  </si>
  <si>
    <t>Fore Peak Void</t>
  </si>
  <si>
    <t>260528-02</t>
  </si>
  <si>
    <t>Starboard Void 3</t>
  </si>
  <si>
    <t>260528-01</t>
  </si>
  <si>
    <t>260526-05</t>
  </si>
  <si>
    <t>260526-04</t>
  </si>
  <si>
    <t>Starboard Forward Ballast Void</t>
  </si>
  <si>
    <t>260526-03</t>
  </si>
  <si>
    <t>Port Forward Ballast Void</t>
  </si>
  <si>
    <t xml:space="preserve"> 260526-02</t>
  </si>
  <si>
    <t>Starboard Aft Peak Ballast Void</t>
  </si>
  <si>
    <t>260526-01</t>
  </si>
  <si>
    <t>Starboard Aft Ballast Void</t>
  </si>
  <si>
    <t>260522-03</t>
  </si>
  <si>
    <t>FTL</t>
  </si>
  <si>
    <t>Port Middle Void</t>
  </si>
  <si>
    <t>260522-02</t>
  </si>
  <si>
    <t>260522-01</t>
  </si>
  <si>
    <t xml:space="preserve"> 260521-01</t>
  </si>
  <si>
    <t>260520-02</t>
  </si>
  <si>
    <t xml:space="preserve"> 260520-01</t>
  </si>
  <si>
    <t>260519-01</t>
  </si>
  <si>
    <t>260518-01</t>
  </si>
  <si>
    <t>260516-02</t>
  </si>
  <si>
    <t>Ocean Rider</t>
  </si>
  <si>
    <t>260516-01</t>
  </si>
  <si>
    <t>260515-02</t>
  </si>
  <si>
    <t>Port Engine Room</t>
  </si>
  <si>
    <t>260515-01</t>
  </si>
  <si>
    <t>260514-02</t>
  </si>
  <si>
    <t>260514-01</t>
  </si>
  <si>
    <t>260513-02</t>
  </si>
  <si>
    <t>260513-01</t>
  </si>
  <si>
    <t>260512-02</t>
  </si>
  <si>
    <t>260512-01</t>
  </si>
  <si>
    <t>Starboard Engine Room</t>
  </si>
  <si>
    <t>260501-01</t>
  </si>
  <si>
    <t>Hey Jude</t>
  </si>
  <si>
    <t>Grey Water Tank</t>
  </si>
  <si>
    <t>260430-01</t>
  </si>
  <si>
    <t>260429-01</t>
  </si>
  <si>
    <t>260428-01</t>
  </si>
  <si>
    <t>260319-02</t>
  </si>
  <si>
    <t>Hunter</t>
  </si>
  <si>
    <t>260319-01</t>
  </si>
  <si>
    <t>260312-02</t>
  </si>
  <si>
    <t>260312-01</t>
  </si>
  <si>
    <t>260304-04</t>
  </si>
  <si>
    <t>260304-03</t>
  </si>
  <si>
    <t>260304-02</t>
  </si>
  <si>
    <t>260304-01</t>
  </si>
  <si>
    <t>260224-05</t>
  </si>
  <si>
    <t xml:space="preserve">FTL0005 </t>
  </si>
  <si>
    <t>260224-04</t>
  </si>
  <si>
    <t>Ocean Flyer</t>
  </si>
  <si>
    <t>260224-03</t>
  </si>
  <si>
    <t>260224-02</t>
  </si>
  <si>
    <t>260224-01</t>
  </si>
  <si>
    <t>260223-04</t>
  </si>
  <si>
    <t>260223-03</t>
  </si>
  <si>
    <t>260223-02</t>
  </si>
  <si>
    <t xml:space="preserve">Ocean Flyer </t>
  </si>
  <si>
    <t>Port Diesel Void</t>
  </si>
  <si>
    <t>260223-01</t>
  </si>
  <si>
    <t>260221-02</t>
  </si>
  <si>
    <t>260221-01</t>
  </si>
  <si>
    <t>260220-06</t>
  </si>
  <si>
    <t>260220-05</t>
  </si>
  <si>
    <t>260220-04</t>
  </si>
  <si>
    <t>260220-03</t>
  </si>
  <si>
    <t>260220-02</t>
  </si>
  <si>
    <t>260220-01</t>
  </si>
  <si>
    <t>FTL0005</t>
  </si>
  <si>
    <t>260219-09</t>
  </si>
  <si>
    <t>260219-08</t>
  </si>
  <si>
    <t>260219-07</t>
  </si>
  <si>
    <t>260219-06</t>
  </si>
  <si>
    <t>260219-05</t>
  </si>
  <si>
    <t>FTL0006</t>
  </si>
  <si>
    <t>260219-04</t>
  </si>
  <si>
    <t>Cheryl Salisbury</t>
  </si>
  <si>
    <t>260219-03</t>
  </si>
  <si>
    <t>260219-02</t>
  </si>
  <si>
    <t>260219-01</t>
  </si>
  <si>
    <t>260218-04</t>
  </si>
  <si>
    <t>260218-03</t>
  </si>
  <si>
    <t>260218-02</t>
  </si>
  <si>
    <t>260218-01</t>
  </si>
  <si>
    <t>260217-02</t>
  </si>
  <si>
    <t>260217-01</t>
  </si>
  <si>
    <t>260216-01</t>
  </si>
  <si>
    <t>260214-01</t>
  </si>
  <si>
    <t>260212-01</t>
  </si>
  <si>
    <t>260211-01</t>
  </si>
  <si>
    <t>260210-01</t>
  </si>
  <si>
    <t>260209-01</t>
  </si>
  <si>
    <t>260207-02</t>
  </si>
  <si>
    <t>Port Explorer</t>
  </si>
  <si>
    <t>Aft Void</t>
  </si>
  <si>
    <t>260207-01</t>
  </si>
  <si>
    <t>260206-02</t>
  </si>
  <si>
    <t>260206-01</t>
  </si>
  <si>
    <t>260205-01</t>
  </si>
  <si>
    <t>260204-01</t>
  </si>
  <si>
    <t>260130-01</t>
  </si>
  <si>
    <t>HMAS Kuttabul Potts Point</t>
  </si>
  <si>
    <t>Serco Macleay</t>
  </si>
  <si>
    <t>Engine Room Tank Fresh  Water</t>
  </si>
  <si>
    <t>260127-02</t>
  </si>
  <si>
    <t xml:space="preserve">Hunter </t>
  </si>
  <si>
    <t>260127-01</t>
  </si>
  <si>
    <t>260123-02</t>
  </si>
  <si>
    <t xml:space="preserve">MV Ocean Rider </t>
  </si>
  <si>
    <t>260123-01</t>
  </si>
  <si>
    <t xml:space="preserve">MV Port Explorer </t>
  </si>
  <si>
    <t>260122-01</t>
  </si>
  <si>
    <t>260121-02</t>
  </si>
  <si>
    <t>260121-01</t>
  </si>
  <si>
    <t>260120-03</t>
  </si>
  <si>
    <t>260120-02</t>
  </si>
  <si>
    <t>260120-01</t>
  </si>
  <si>
    <t>260119-04</t>
  </si>
  <si>
    <t>260119-03</t>
  </si>
  <si>
    <t>260119-02</t>
  </si>
  <si>
    <t>260119-01</t>
  </si>
  <si>
    <t>260116-02</t>
  </si>
  <si>
    <t>260116-01</t>
  </si>
  <si>
    <t>260115-01</t>
  </si>
  <si>
    <t>260114-01</t>
  </si>
  <si>
    <t>251218-03</t>
  </si>
  <si>
    <t>251218-02</t>
  </si>
  <si>
    <t>Cargo Tank Diesel 4</t>
  </si>
  <si>
    <t>251218-01</t>
  </si>
  <si>
    <t>Cargo Diesel Tank 12</t>
  </si>
  <si>
    <t>Cargo Tank Fresh Water 14</t>
  </si>
  <si>
    <t>Cargo Tank Fresh Water 13</t>
  </si>
  <si>
    <t>251216-05</t>
  </si>
  <si>
    <t>251216-04</t>
  </si>
  <si>
    <t>251216-03</t>
  </si>
  <si>
    <t>251216-02</t>
  </si>
  <si>
    <t>251216-01</t>
  </si>
  <si>
    <t>251215-06</t>
  </si>
  <si>
    <t>251215-05</t>
  </si>
  <si>
    <t>251215-04</t>
  </si>
  <si>
    <t>251215-03</t>
  </si>
  <si>
    <t>251215-02</t>
  </si>
  <si>
    <t>251215-01</t>
  </si>
  <si>
    <t>Starboard Forward VoId</t>
  </si>
  <si>
    <t>251126-01</t>
  </si>
  <si>
    <t>251125-02</t>
  </si>
  <si>
    <t>Ocean Tracker</t>
  </si>
  <si>
    <t>251125-01</t>
  </si>
  <si>
    <t>251124-07</t>
  </si>
  <si>
    <t>Starboard Steering Compartment</t>
  </si>
  <si>
    <t>251124-06</t>
  </si>
  <si>
    <t>Port Steering Compartment</t>
  </si>
  <si>
    <t>251124-05</t>
  </si>
  <si>
    <t>Starboard Forward Diesel Tank</t>
  </si>
  <si>
    <t>251124-04</t>
  </si>
  <si>
    <t>Port Forward Diesel Tank</t>
  </si>
  <si>
    <t>251124-03</t>
  </si>
  <si>
    <t>Port Aft Diesel Tank</t>
  </si>
  <si>
    <t>251124-02</t>
  </si>
  <si>
    <t>251124-01</t>
  </si>
  <si>
    <t>Starboard Aft Diesel Tank</t>
  </si>
  <si>
    <t>251113-04</t>
  </si>
  <si>
    <t>251113-03</t>
  </si>
  <si>
    <t>251113-02</t>
  </si>
  <si>
    <t>251113-01</t>
  </si>
  <si>
    <t>251112-01</t>
  </si>
  <si>
    <t>251111-01</t>
  </si>
  <si>
    <t>251110-01</t>
  </si>
  <si>
    <t>251108-01</t>
  </si>
  <si>
    <t>251107-05</t>
  </si>
  <si>
    <t>251107-04</t>
  </si>
  <si>
    <t xml:space="preserve">Port Engine Room </t>
  </si>
  <si>
    <t>251107-03</t>
  </si>
  <si>
    <t>251107-02</t>
  </si>
  <si>
    <t>251107-01</t>
  </si>
  <si>
    <t>251106-05</t>
  </si>
  <si>
    <t>251106-04</t>
  </si>
  <si>
    <t>251106-03</t>
  </si>
  <si>
    <t>251106-02</t>
  </si>
  <si>
    <t>251106-01</t>
  </si>
  <si>
    <t>251104-02</t>
  </si>
  <si>
    <t>251104-01</t>
  </si>
  <si>
    <t>251103-03</t>
  </si>
  <si>
    <t>251103-02</t>
  </si>
  <si>
    <t>251103-01</t>
  </si>
  <si>
    <t>251101-03</t>
  </si>
  <si>
    <t>251101-01</t>
  </si>
  <si>
    <t>251101-02</t>
  </si>
  <si>
    <t>251031-01</t>
  </si>
  <si>
    <t>251031-02</t>
  </si>
  <si>
    <t>251030-01</t>
  </si>
  <si>
    <t>251029-01</t>
  </si>
  <si>
    <t>260609-01</t>
  </si>
  <si>
    <t>260609-02</t>
  </si>
  <si>
    <t>260609-03</t>
  </si>
  <si>
    <t>260609-04</t>
  </si>
  <si>
    <t>260609-05</t>
  </si>
  <si>
    <t>260609-06</t>
  </si>
  <si>
    <t>260609-07</t>
  </si>
  <si>
    <t>Burra</t>
  </si>
  <si>
    <t>260629-01</t>
  </si>
  <si>
    <t>Captain Cook III</t>
  </si>
  <si>
    <t>Forward Void</t>
  </si>
  <si>
    <t>260630-01</t>
  </si>
  <si>
    <t>260720-01</t>
  </si>
  <si>
    <t>FTL0473</t>
  </si>
  <si>
    <t>260720-02</t>
  </si>
  <si>
    <t>260720-03</t>
  </si>
  <si>
    <t>260720-04</t>
  </si>
  <si>
    <t>260720-05</t>
  </si>
  <si>
    <t>260720-06</t>
  </si>
  <si>
    <t>260721-01</t>
  </si>
  <si>
    <t>260721-02</t>
  </si>
  <si>
    <t>260721-03</t>
  </si>
  <si>
    <t>260721-04</t>
  </si>
  <si>
    <t>260721-05</t>
  </si>
  <si>
    <t>260721-06</t>
  </si>
  <si>
    <t>Opem Permit</t>
  </si>
  <si>
    <t>260807-01</t>
  </si>
  <si>
    <t>Ocean Adventurer</t>
  </si>
  <si>
    <t>260808-01</t>
  </si>
  <si>
    <t>260810-01</t>
  </si>
  <si>
    <t>260811-01</t>
  </si>
  <si>
    <t>260812-01</t>
  </si>
  <si>
    <t>260813-01</t>
  </si>
  <si>
    <t>260814-01</t>
  </si>
  <si>
    <t>260815-01</t>
  </si>
  <si>
    <t>260817-01</t>
  </si>
  <si>
    <t>260818-01</t>
  </si>
  <si>
    <t>260817-02</t>
  </si>
  <si>
    <t>Harbour Spirit</t>
  </si>
  <si>
    <t>260818-02</t>
  </si>
  <si>
    <t>Open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</si>
</sst>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4" fillId="0" borderId="0" xfId="1" applyAlignment="1">
      <alignment horizontal="center"/>
    </xf>
    <xf numFmtId="164" fontId="2" fillId="0" borderId="0" xfId="0" applyNumberFormat="1" applyFont="1" applyAlignment="1">
      <alignment horizontal="center"/>
    </xf>
  </cellXfs>
  <cellStyles count="2">
    <cellStyle name="Hyperlink" xfId="1" builtinId="8"/>
    <cellStyle name="Normal" xfId="0" builtinId="0"/>
  </cellStyles>
  <dxfs count="9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</font>
      <numFmt numFmtId="164" formatCode="[$-F800]dddd\,\ mmmm\ dd\,\ yyyy"/>
      <alignment horizontal="center" vertical="bottom" textRotation="0" wrapText="0" indent="0" justifyLastLine="0" shrinkToFit="0" readingOrder="0"/>
    </dxf>
    <dxf>
      <font>
        <b/>
      </font>
      <numFmt numFmtId="164" formatCode="[$-F800]dddd\,\ mmmm\ dd\,\ yyyy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B3:I216" totalsRowShown="0" headerRowDxfId="8" dataDxfId="7">
  <autoFilter ref="B3:I216" xr:uid="{00000000-0009-0000-0100-000003000000}"/>
  <tableColumns count="8">
    <tableColumn id="1" xr3:uid="{00000000-0010-0000-0000-000001000000}" name=" ">
      <calculatedColumnFormula>IF(I4="Open",1,IF(I4="Closed",0,""))</calculatedColumnFormula>
    </tableColumn>
    <tableColumn id="2" xr3:uid="{00000000-0010-0000-0000-000002000000}" name="Permit Number" dataDxfId="6"/>
    <tableColumn id="8" xr3:uid="{00000000-0010-0000-0000-000008000000}" name="Opem Permit" dataDxfId="5">
      <calculatedColumnFormula>HYPERLINK("20" &amp; LEFT(C4,2) &amp; " " &amp; MID(C4, 3, 2) &amp; "\" &amp; LEFT(C4, 6) &amp; "\" &amp; C4 &amp; ".pdf", "Open Permit")</calculatedColumnFormula>
    </tableColumn>
    <tableColumn id="3" xr3:uid="{00000000-0010-0000-0000-000003000000}" name="Date" dataDxfId="4"/>
    <tableColumn id="5" xr3:uid="{00000000-0010-0000-0000-000005000000}" name="Geo Location" dataDxfId="3"/>
    <tableColumn id="4" xr3:uid="{00000000-0010-0000-0000-000004000000}" name="Vessel" dataDxfId="2"/>
    <tableColumn id="6" xr3:uid="{00000000-0010-0000-0000-000006000000}" name="Confined Space Location" dataDxfId="1"/>
    <tableColumn id="7" xr3:uid="{00000000-0010-0000-0000-000007000000}" name="Open/Close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J493"/>
  <sheetViews>
    <sheetView tabSelected="1" workbookViewId="0">
      <selection activeCell="D12" sqref="D12"/>
    </sheetView>
  </sheetViews>
  <sheetFormatPr defaultRowHeight="15" x14ac:dyDescent="0.2"/>
  <cols>
    <col min="2" max="2" width="2.6875" customWidth="1"/>
    <col min="3" max="3" width="19.1015625" customWidth="1"/>
    <col min="4" max="4" width="13.44921875" bestFit="1" customWidth="1"/>
    <col min="5" max="5" width="30.8046875" style="9" customWidth="1"/>
    <col min="6" max="6" width="25.55859375" style="5" bestFit="1" customWidth="1"/>
    <col min="7" max="7" width="20.04296875" customWidth="1"/>
    <col min="8" max="8" width="28.3828125" customWidth="1"/>
    <col min="9" max="9" width="16.6796875" customWidth="1"/>
    <col min="10" max="10" width="14.796875" customWidth="1"/>
  </cols>
  <sheetData>
    <row r="1" spans="2:9" ht="31.5" x14ac:dyDescent="0.45">
      <c r="B1" s="12" t="s">
        <v>0</v>
      </c>
      <c r="C1" s="12"/>
      <c r="D1" s="12"/>
      <c r="E1" s="12"/>
      <c r="F1" s="12"/>
      <c r="G1" s="12"/>
      <c r="H1" s="12"/>
      <c r="I1" s="12"/>
    </row>
    <row r="2" spans="2:9" x14ac:dyDescent="0.2">
      <c r="C2" s="1"/>
      <c r="D2" s="1"/>
      <c r="E2" s="8"/>
      <c r="F2" s="6"/>
      <c r="G2" s="1"/>
      <c r="H2" s="1"/>
    </row>
    <row r="3" spans="2:9" x14ac:dyDescent="0.2">
      <c r="B3" s="4" t="s">
        <v>1</v>
      </c>
      <c r="C3" s="2" t="s">
        <v>2</v>
      </c>
      <c r="D3" s="2" t="s">
        <v>254</v>
      </c>
      <c r="E3" s="3" t="s">
        <v>3</v>
      </c>
      <c r="F3" s="10" t="s">
        <v>4</v>
      </c>
      <c r="G3" s="2" t="s">
        <v>5</v>
      </c>
      <c r="H3" s="2" t="s">
        <v>6</v>
      </c>
      <c r="I3" s="2" t="s">
        <v>7</v>
      </c>
    </row>
    <row r="4" spans="2:9" s="5" customFormat="1" x14ac:dyDescent="0.2">
      <c r="B4" s="5" t="str">
        <f>IF(I4="Open",1,IF(I4="Closed",0,""))</f>
        <v/>
      </c>
      <c r="C4" s="6"/>
      <c r="D4" s="11"/>
      <c r="E4" s="8"/>
      <c r="F4" s="7"/>
      <c r="G4" s="6"/>
      <c r="H4" s="6"/>
      <c r="I4" s="6"/>
    </row>
    <row r="5" spans="2:9" s="5" customFormat="1" x14ac:dyDescent="0.2">
      <c r="B5">
        <f t="shared" ref="B5" si="0">IF(I5="Open",1,IF(I5="Closed",0,""))</f>
        <v>0</v>
      </c>
      <c r="C5" s="6" t="s">
        <v>268</v>
      </c>
      <c r="D5" s="11" t="str">
        <f t="shared" ref="D5" si="1">HYPERLINK("20" &amp; LEFT(C5,2) &amp; " " &amp; MID(C5, 3, 2) &amp; "\" &amp; LEFT(C5, 6) &amp; "\" &amp; C5 &amp; ".pdf", "Open Permit")</f>
        <v>Open Permit</v>
      </c>
      <c r="E5" s="8">
        <f t="shared" ref="E5" si="2">DATE("20"&amp;LEFT(C5,2),MID(C5,3,2), MID(C5,5,2))</f>
        <v>46252</v>
      </c>
      <c r="F5" s="7" t="str">
        <f t="shared" ref="F5:F10" si="3">F6</f>
        <v>Sydney City Marine Rozelle</v>
      </c>
      <c r="G5" s="6" t="s">
        <v>267</v>
      </c>
      <c r="H5" s="6" t="s">
        <v>60</v>
      </c>
      <c r="I5" s="6" t="s">
        <v>28</v>
      </c>
    </row>
    <row r="6" spans="2:9" s="5" customFormat="1" x14ac:dyDescent="0.2">
      <c r="B6">
        <f t="shared" ref="B6:B10" si="4">IF(I6="Open",1,IF(I6="Closed",0,""))</f>
        <v>1</v>
      </c>
      <c r="C6" s="6" t="s">
        <v>265</v>
      </c>
      <c r="D6" s="11" t="str">
        <f t="shared" ref="D6:D10" si="5">HYPERLINK("20" &amp; LEFT(C6,2) &amp; " " &amp; MID(C6, 3, 2) &amp; "\" &amp; LEFT(C6, 6) &amp; "\" &amp; C6 &amp; ".pdf", "Open Permit")</f>
        <v>Open Permit</v>
      </c>
      <c r="E6" s="8">
        <f t="shared" ref="E6:E10" si="6">DATE("20"&amp;LEFT(C6,2),MID(C6,3,2), MID(C6,5,2))</f>
        <v>46252</v>
      </c>
      <c r="F6" s="7" t="str">
        <f>F8</f>
        <v>Sydney City Marine Rozelle</v>
      </c>
      <c r="G6" s="6" t="s">
        <v>256</v>
      </c>
      <c r="H6" s="6" t="s">
        <v>27</v>
      </c>
      <c r="I6" s="6" t="s">
        <v>269</v>
      </c>
    </row>
    <row r="7" spans="2:9" s="5" customFormat="1" x14ac:dyDescent="0.2">
      <c r="B7">
        <f t="shared" ref="B7" si="7">IF(I7="Open",1,IF(I7="Closed",0,""))</f>
        <v>0</v>
      </c>
      <c r="C7" s="6" t="s">
        <v>266</v>
      </c>
      <c r="D7" s="11" t="str">
        <f t="shared" ref="D7" si="8">HYPERLINK("20" &amp; LEFT(C7,2) &amp; " " &amp; MID(C7, 3, 2) &amp; "\" &amp; LEFT(C7, 6) &amp; "\" &amp; C7 &amp; ".pdf", "Open Permit")</f>
        <v>Open Permit</v>
      </c>
      <c r="E7" s="8">
        <f t="shared" ref="E7" si="9">DATE("20"&amp;LEFT(C7,2),MID(C7,3,2), MID(C7,5,2))</f>
        <v>46251</v>
      </c>
      <c r="F7" s="7" t="str">
        <f t="shared" si="3"/>
        <v>Sydney City Marine Rozelle</v>
      </c>
      <c r="G7" s="6" t="s">
        <v>267</v>
      </c>
      <c r="H7" s="6" t="s">
        <v>60</v>
      </c>
      <c r="I7" s="6" t="s">
        <v>28</v>
      </c>
    </row>
    <row r="8" spans="2:9" s="5" customFormat="1" x14ac:dyDescent="0.2">
      <c r="B8">
        <f t="shared" si="4"/>
        <v>0</v>
      </c>
      <c r="C8" s="6" t="s">
        <v>264</v>
      </c>
      <c r="D8" s="11" t="str">
        <f t="shared" si="5"/>
        <v>Open Permit</v>
      </c>
      <c r="E8" s="8">
        <f t="shared" si="6"/>
        <v>46251</v>
      </c>
      <c r="F8" s="7" t="str">
        <f t="shared" si="3"/>
        <v>Sydney City Marine Rozelle</v>
      </c>
      <c r="G8" s="6" t="s">
        <v>256</v>
      </c>
      <c r="H8" s="6" t="s">
        <v>27</v>
      </c>
      <c r="I8" s="6" t="s">
        <v>28</v>
      </c>
    </row>
    <row r="9" spans="2:9" s="5" customFormat="1" x14ac:dyDescent="0.2">
      <c r="B9">
        <f t="shared" si="4"/>
        <v>0</v>
      </c>
      <c r="C9" s="6" t="s">
        <v>263</v>
      </c>
      <c r="D9" s="11" t="str">
        <f t="shared" si="5"/>
        <v>Open Permit</v>
      </c>
      <c r="E9" s="8">
        <f t="shared" si="6"/>
        <v>46249</v>
      </c>
      <c r="F9" s="7" t="str">
        <f t="shared" si="3"/>
        <v>Sydney City Marine Rozelle</v>
      </c>
      <c r="G9" s="6" t="s">
        <v>256</v>
      </c>
      <c r="H9" s="6" t="s">
        <v>27</v>
      </c>
      <c r="I9" s="6" t="s">
        <v>28</v>
      </c>
    </row>
    <row r="10" spans="2:9" s="5" customFormat="1" x14ac:dyDescent="0.2">
      <c r="B10">
        <f t="shared" si="4"/>
        <v>0</v>
      </c>
      <c r="C10" s="6" t="s">
        <v>262</v>
      </c>
      <c r="D10" s="11" t="str">
        <f t="shared" si="5"/>
        <v>Open Permit</v>
      </c>
      <c r="E10" s="8">
        <f t="shared" si="6"/>
        <v>46248</v>
      </c>
      <c r="F10" s="7" t="str">
        <f t="shared" si="3"/>
        <v>Sydney City Marine Rozelle</v>
      </c>
      <c r="G10" s="6" t="s">
        <v>256</v>
      </c>
      <c r="H10" s="6" t="s">
        <v>27</v>
      </c>
      <c r="I10" s="6" t="s">
        <v>28</v>
      </c>
    </row>
    <row r="11" spans="2:9" s="5" customFormat="1" x14ac:dyDescent="0.2">
      <c r="B11">
        <f t="shared" ref="B11:B15" si="10">IF(I11="Open",1,IF(I11="Closed",0,""))</f>
        <v>0</v>
      </c>
      <c r="C11" s="6" t="s">
        <v>261</v>
      </c>
      <c r="D11" s="11" t="str">
        <f t="shared" ref="D11:D15" si="11">HYPERLINK("20" &amp; LEFT(C11,2) &amp; " " &amp; MID(C11, 3, 2) &amp; "\" &amp; LEFT(C11, 6) &amp; "\" &amp; C11 &amp; ".pdf", "Open Permit")</f>
        <v>Open Permit</v>
      </c>
      <c r="E11" s="8">
        <f t="shared" ref="E11:E15" si="12">DATE("20"&amp;LEFT(C11,2),MID(C11,3,2), MID(C11,5,2))</f>
        <v>46247</v>
      </c>
      <c r="F11" s="7" t="str">
        <f t="shared" ref="F11:F15" si="13">F12</f>
        <v>Sydney City Marine Rozelle</v>
      </c>
      <c r="G11" s="6" t="s">
        <v>256</v>
      </c>
      <c r="H11" s="6" t="s">
        <v>27</v>
      </c>
      <c r="I11" s="6" t="s">
        <v>28</v>
      </c>
    </row>
    <row r="12" spans="2:9" s="5" customFormat="1" x14ac:dyDescent="0.2">
      <c r="B12">
        <f t="shared" si="10"/>
        <v>0</v>
      </c>
      <c r="C12" s="6" t="s">
        <v>260</v>
      </c>
      <c r="D12" s="11" t="str">
        <f t="shared" si="11"/>
        <v>Open Permit</v>
      </c>
      <c r="E12" s="8">
        <f t="shared" si="12"/>
        <v>46246</v>
      </c>
      <c r="F12" s="7" t="str">
        <f t="shared" si="13"/>
        <v>Sydney City Marine Rozelle</v>
      </c>
      <c r="G12" s="6" t="s">
        <v>256</v>
      </c>
      <c r="H12" s="6" t="s">
        <v>27</v>
      </c>
      <c r="I12" s="6" t="s">
        <v>28</v>
      </c>
    </row>
    <row r="13" spans="2:9" s="5" customFormat="1" x14ac:dyDescent="0.2">
      <c r="B13">
        <f t="shared" si="10"/>
        <v>0</v>
      </c>
      <c r="C13" s="6" t="s">
        <v>259</v>
      </c>
      <c r="D13" s="11" t="str">
        <f t="shared" si="11"/>
        <v>Open Permit</v>
      </c>
      <c r="E13" s="8">
        <f t="shared" si="12"/>
        <v>46245</v>
      </c>
      <c r="F13" s="7" t="str">
        <f t="shared" si="13"/>
        <v>Sydney City Marine Rozelle</v>
      </c>
      <c r="G13" s="6" t="s">
        <v>256</v>
      </c>
      <c r="H13" s="6" t="s">
        <v>27</v>
      </c>
      <c r="I13" s="6" t="s">
        <v>28</v>
      </c>
    </row>
    <row r="14" spans="2:9" s="5" customFormat="1" x14ac:dyDescent="0.2">
      <c r="B14">
        <f t="shared" si="10"/>
        <v>0</v>
      </c>
      <c r="C14" s="6" t="s">
        <v>258</v>
      </c>
      <c r="D14" s="11" t="str">
        <f t="shared" si="11"/>
        <v>Open Permit</v>
      </c>
      <c r="E14" s="8">
        <f t="shared" si="12"/>
        <v>46244</v>
      </c>
      <c r="F14" s="7" t="str">
        <f t="shared" si="13"/>
        <v>Sydney City Marine Rozelle</v>
      </c>
      <c r="G14" s="6" t="s">
        <v>256</v>
      </c>
      <c r="H14" s="6" t="s">
        <v>27</v>
      </c>
      <c r="I14" s="6" t="s">
        <v>28</v>
      </c>
    </row>
    <row r="15" spans="2:9" s="5" customFormat="1" x14ac:dyDescent="0.2">
      <c r="B15">
        <f t="shared" si="10"/>
        <v>0</v>
      </c>
      <c r="C15" s="6" t="s">
        <v>257</v>
      </c>
      <c r="D15" s="11" t="str">
        <f t="shared" si="11"/>
        <v>Open Permit</v>
      </c>
      <c r="E15" s="8">
        <f t="shared" si="12"/>
        <v>46242</v>
      </c>
      <c r="F15" s="7" t="str">
        <f t="shared" si="13"/>
        <v>Sydney City Marine Rozelle</v>
      </c>
      <c r="G15" s="6" t="s">
        <v>256</v>
      </c>
      <c r="H15" s="6" t="s">
        <v>27</v>
      </c>
      <c r="I15" s="6" t="s">
        <v>28</v>
      </c>
    </row>
    <row r="16" spans="2:9" s="5" customFormat="1" x14ac:dyDescent="0.2">
      <c r="B16">
        <f t="shared" ref="B16:B21" si="14">IF(I16="Open",1,IF(I16="Closed",0,""))</f>
        <v>0</v>
      </c>
      <c r="C16" s="6" t="s">
        <v>255</v>
      </c>
      <c r="D16" s="11" t="str">
        <f>HYPERLINK("20" &amp; LEFT(C16,2) &amp; " " &amp; MID(C16, 3, 2) &amp; "\" &amp; LEFT(C16, 6) &amp; "\" &amp; C16 &amp; ".pdf", "Open Permit")</f>
        <v>Open Permit</v>
      </c>
      <c r="E16" s="8">
        <f t="shared" ref="E16" si="15">DATE("20"&amp;LEFT(C16,2),MID(C16,3,2), MID(C16,5,2))</f>
        <v>46241</v>
      </c>
      <c r="F16" s="7" t="str">
        <f t="shared" ref="F16" si="16">F17</f>
        <v>Sydney City Marine Rozelle</v>
      </c>
      <c r="G16" s="6" t="s">
        <v>256</v>
      </c>
      <c r="H16" s="6" t="s">
        <v>27</v>
      </c>
      <c r="I16" s="6" t="s">
        <v>28</v>
      </c>
    </row>
    <row r="17" spans="2:9" s="5" customFormat="1" x14ac:dyDescent="0.2">
      <c r="B17">
        <f t="shared" si="14"/>
        <v>0</v>
      </c>
      <c r="C17" s="6" t="s">
        <v>253</v>
      </c>
      <c r="D17" s="11" t="str">
        <f t="shared" ref="D17:D21" si="17">HYPERLINK("20" &amp; LEFT(C17,2) &amp; " " &amp; MID(C17, 3, 2) &amp; "\" &amp; LEFT(C17, 6) &amp; "\" &amp; C17 &amp; ".pdf", "Open Permit")</f>
        <v>Open Permit</v>
      </c>
      <c r="E17" s="8">
        <f t="shared" ref="E17:E21" si="18">DATE("20"&amp;LEFT(C17,2),MID(C17,3,2), MID(C17,5,2))</f>
        <v>46224</v>
      </c>
      <c r="F17" s="7" t="str">
        <f t="shared" ref="F17:F21" si="19">F18</f>
        <v>Sydney City Marine Rozelle</v>
      </c>
      <c r="G17" s="6" t="s">
        <v>242</v>
      </c>
      <c r="H17" s="6" t="s">
        <v>21</v>
      </c>
      <c r="I17" s="6" t="s">
        <v>28</v>
      </c>
    </row>
    <row r="18" spans="2:9" s="5" customFormat="1" x14ac:dyDescent="0.2">
      <c r="B18">
        <f t="shared" si="14"/>
        <v>0</v>
      </c>
      <c r="C18" s="6" t="s">
        <v>252</v>
      </c>
      <c r="D18" s="11" t="str">
        <f t="shared" si="17"/>
        <v>Open Permit</v>
      </c>
      <c r="E18" s="8">
        <f t="shared" si="18"/>
        <v>46224</v>
      </c>
      <c r="F18" s="7" t="str">
        <f t="shared" si="19"/>
        <v>Sydney City Marine Rozelle</v>
      </c>
      <c r="G18" s="6" t="s">
        <v>242</v>
      </c>
      <c r="H18" s="6" t="s">
        <v>19</v>
      </c>
      <c r="I18" s="6" t="s">
        <v>28</v>
      </c>
    </row>
    <row r="19" spans="2:9" s="5" customFormat="1" x14ac:dyDescent="0.2">
      <c r="B19">
        <f t="shared" si="14"/>
        <v>0</v>
      </c>
      <c r="C19" s="6" t="s">
        <v>251</v>
      </c>
      <c r="D19" s="11" t="str">
        <f t="shared" si="17"/>
        <v>Open Permit</v>
      </c>
      <c r="E19" s="8">
        <f t="shared" si="18"/>
        <v>46224</v>
      </c>
      <c r="F19" s="7" t="str">
        <f t="shared" si="19"/>
        <v>Sydney City Marine Rozelle</v>
      </c>
      <c r="G19" s="6" t="s">
        <v>242</v>
      </c>
      <c r="H19" s="6" t="s">
        <v>17</v>
      </c>
      <c r="I19" s="6" t="s">
        <v>28</v>
      </c>
    </row>
    <row r="20" spans="2:9" s="5" customFormat="1" x14ac:dyDescent="0.2">
      <c r="B20">
        <f t="shared" si="14"/>
        <v>0</v>
      </c>
      <c r="C20" s="6" t="s">
        <v>250</v>
      </c>
      <c r="D20" s="11" t="str">
        <f t="shared" si="17"/>
        <v>Open Permit</v>
      </c>
      <c r="E20" s="8">
        <f t="shared" si="18"/>
        <v>46224</v>
      </c>
      <c r="F20" s="7" t="str">
        <f t="shared" si="19"/>
        <v>Sydney City Marine Rozelle</v>
      </c>
      <c r="G20" s="6" t="s">
        <v>242</v>
      </c>
      <c r="H20" s="6" t="s">
        <v>15</v>
      </c>
      <c r="I20" s="6" t="s">
        <v>28</v>
      </c>
    </row>
    <row r="21" spans="2:9" s="5" customFormat="1" x14ac:dyDescent="0.2">
      <c r="B21">
        <f t="shared" si="14"/>
        <v>0</v>
      </c>
      <c r="C21" s="6" t="s">
        <v>249</v>
      </c>
      <c r="D21" s="11" t="str">
        <f t="shared" si="17"/>
        <v>Open Permit</v>
      </c>
      <c r="E21" s="8">
        <f t="shared" si="18"/>
        <v>46224</v>
      </c>
      <c r="F21" s="7" t="str">
        <f t="shared" si="19"/>
        <v>Sydney City Marine Rozelle</v>
      </c>
      <c r="G21" s="6" t="s">
        <v>242</v>
      </c>
      <c r="H21" s="6" t="s">
        <v>13</v>
      </c>
      <c r="I21" s="6" t="s">
        <v>28</v>
      </c>
    </row>
    <row r="22" spans="2:9" s="5" customFormat="1" x14ac:dyDescent="0.2">
      <c r="B22">
        <f t="shared" ref="B22" si="20">IF(I22="Open",1,IF(I22="Closed",0,""))</f>
        <v>0</v>
      </c>
      <c r="C22" s="6" t="s">
        <v>248</v>
      </c>
      <c r="D22" s="11" t="str">
        <f t="shared" ref="D22:D27" si="21">HYPERLINK("20" &amp; LEFT(C22,2) &amp; " " &amp; MID(C22, 3, 2) &amp; "\" &amp; LEFT(C22, 6) &amp; "\" &amp; C22 &amp; ".pdf", "Open Permit")</f>
        <v>Open Permit</v>
      </c>
      <c r="E22" s="8">
        <f t="shared" ref="E22" si="22">DATE("20"&amp;LEFT(C22,2),MID(C22,3,2), MID(C22,5,2))</f>
        <v>46224</v>
      </c>
      <c r="F22" s="7" t="str">
        <f t="shared" ref="F22" si="23">F23</f>
        <v>Sydney City Marine Rozelle</v>
      </c>
      <c r="G22" s="6" t="s">
        <v>242</v>
      </c>
      <c r="H22" s="6" t="s">
        <v>11</v>
      </c>
      <c r="I22" s="6" t="s">
        <v>28</v>
      </c>
    </row>
    <row r="23" spans="2:9" s="5" customFormat="1" x14ac:dyDescent="0.2">
      <c r="B23">
        <f t="shared" ref="B23:B27" si="24">IF(I23="Open",1,IF(I23="Closed",0,""))</f>
        <v>0</v>
      </c>
      <c r="C23" s="6" t="s">
        <v>247</v>
      </c>
      <c r="D23" s="11" t="str">
        <f t="shared" si="21"/>
        <v>Open Permit</v>
      </c>
      <c r="E23" s="8">
        <f t="shared" ref="E23:E27" si="25">DATE("20"&amp;LEFT(C23,2),MID(C23,3,2), MID(C23,5,2))</f>
        <v>46223</v>
      </c>
      <c r="F23" s="7" t="str">
        <f t="shared" ref="F23:F27" si="26">F24</f>
        <v>Sydney City Marine Rozelle</v>
      </c>
      <c r="G23" s="6" t="s">
        <v>242</v>
      </c>
      <c r="H23" s="6" t="s">
        <v>11</v>
      </c>
      <c r="I23" s="6" t="s">
        <v>28</v>
      </c>
    </row>
    <row r="24" spans="2:9" s="5" customFormat="1" x14ac:dyDescent="0.2">
      <c r="B24">
        <f t="shared" si="24"/>
        <v>0</v>
      </c>
      <c r="C24" s="6" t="s">
        <v>246</v>
      </c>
      <c r="D24" s="11" t="str">
        <f t="shared" si="21"/>
        <v>Open Permit</v>
      </c>
      <c r="E24" s="8">
        <f t="shared" si="25"/>
        <v>46223</v>
      </c>
      <c r="F24" s="7" t="str">
        <f t="shared" si="26"/>
        <v>Sydney City Marine Rozelle</v>
      </c>
      <c r="G24" s="6" t="s">
        <v>242</v>
      </c>
      <c r="H24" s="6" t="s">
        <v>13</v>
      </c>
      <c r="I24" s="6" t="s">
        <v>28</v>
      </c>
    </row>
    <row r="25" spans="2:9" s="5" customFormat="1" x14ac:dyDescent="0.2">
      <c r="B25">
        <f t="shared" si="24"/>
        <v>0</v>
      </c>
      <c r="C25" s="6" t="s">
        <v>245</v>
      </c>
      <c r="D25" s="11" t="str">
        <f t="shared" si="21"/>
        <v>Open Permit</v>
      </c>
      <c r="E25" s="8">
        <f t="shared" si="25"/>
        <v>46223</v>
      </c>
      <c r="F25" s="7" t="str">
        <f t="shared" si="26"/>
        <v>Sydney City Marine Rozelle</v>
      </c>
      <c r="G25" s="6" t="s">
        <v>242</v>
      </c>
      <c r="H25" s="6" t="s">
        <v>15</v>
      </c>
      <c r="I25" s="6" t="s">
        <v>28</v>
      </c>
    </row>
    <row r="26" spans="2:9" s="5" customFormat="1" x14ac:dyDescent="0.2">
      <c r="B26">
        <f t="shared" si="24"/>
        <v>0</v>
      </c>
      <c r="C26" s="6" t="s">
        <v>244</v>
      </c>
      <c r="D26" s="11" t="str">
        <f t="shared" si="21"/>
        <v>Open Permit</v>
      </c>
      <c r="E26" s="8">
        <f t="shared" si="25"/>
        <v>46223</v>
      </c>
      <c r="F26" s="7" t="str">
        <f t="shared" si="26"/>
        <v>Sydney City Marine Rozelle</v>
      </c>
      <c r="G26" s="6" t="s">
        <v>242</v>
      </c>
      <c r="H26" s="6" t="s">
        <v>17</v>
      </c>
      <c r="I26" s="6" t="s">
        <v>28</v>
      </c>
    </row>
    <row r="27" spans="2:9" s="5" customFormat="1" x14ac:dyDescent="0.2">
      <c r="B27">
        <f t="shared" si="24"/>
        <v>0</v>
      </c>
      <c r="C27" s="6" t="s">
        <v>243</v>
      </c>
      <c r="D27" s="11" t="str">
        <f t="shared" si="21"/>
        <v>Open Permit</v>
      </c>
      <c r="E27" s="8">
        <f t="shared" si="25"/>
        <v>46223</v>
      </c>
      <c r="F27" s="7" t="str">
        <f t="shared" si="26"/>
        <v>Sydney City Marine Rozelle</v>
      </c>
      <c r="G27" s="6" t="s">
        <v>242</v>
      </c>
      <c r="H27" s="6" t="s">
        <v>19</v>
      </c>
      <c r="I27" s="6" t="s">
        <v>28</v>
      </c>
    </row>
    <row r="28" spans="2:9" s="5" customFormat="1" x14ac:dyDescent="0.2">
      <c r="B28">
        <f t="shared" ref="B28" si="27">IF(I28="Open",1,IF(I28="Closed",0,""))</f>
        <v>0</v>
      </c>
      <c r="C28" s="6" t="s">
        <v>241</v>
      </c>
      <c r="D28" s="11" t="str">
        <f t="shared" ref="D28:D91" si="28">HYPERLINK("20" &amp; LEFT(C28,2) &amp; " " &amp; MID(C28, 3, 2) &amp; "\" &amp; LEFT(C28, 6) &amp; "\" &amp; C28 &amp; ".pdf", "Open Permit")</f>
        <v>Open Permit</v>
      </c>
      <c r="E28" s="8">
        <f>DATE("20"&amp;LEFT(C28,2),MID(C28,3,2), MID(C28,5,2))</f>
        <v>46223</v>
      </c>
      <c r="F28" s="7" t="str">
        <f t="shared" ref="F28" si="29">F29</f>
        <v>Sydney City Marine Rozelle</v>
      </c>
      <c r="G28" s="6" t="s">
        <v>242</v>
      </c>
      <c r="H28" s="6" t="s">
        <v>21</v>
      </c>
      <c r="I28" s="6" t="s">
        <v>28</v>
      </c>
    </row>
    <row r="29" spans="2:9" s="5" customFormat="1" x14ac:dyDescent="0.2">
      <c r="B29">
        <f t="shared" ref="B29" si="30">IF(I29="Open",1,IF(I29="Closed",0,""))</f>
        <v>0</v>
      </c>
      <c r="C29" s="6" t="s">
        <v>240</v>
      </c>
      <c r="D29" s="11" t="str">
        <f t="shared" si="28"/>
        <v>Open Permit</v>
      </c>
      <c r="E29" s="8">
        <f t="shared" ref="E29:E37" si="31">DATE("20"&amp;LEFT(C29,2),MID(C29,3,2), MID(C29,5,2))</f>
        <v>46203</v>
      </c>
      <c r="F29" s="7" t="str">
        <f t="shared" ref="F29" si="32">F30</f>
        <v>Sydney City Marine Rozelle</v>
      </c>
      <c r="G29" s="6" t="s">
        <v>238</v>
      </c>
      <c r="H29" s="6" t="s">
        <v>239</v>
      </c>
      <c r="I29" s="6" t="s">
        <v>28</v>
      </c>
    </row>
    <row r="30" spans="2:9" s="5" customFormat="1" x14ac:dyDescent="0.2">
      <c r="B30">
        <f t="shared" ref="B30" si="33">IF(I30="Open",1,IF(I30="Closed",0,""))</f>
        <v>0</v>
      </c>
      <c r="C30" s="6" t="s">
        <v>237</v>
      </c>
      <c r="D30" s="11" t="str">
        <f t="shared" si="28"/>
        <v>Open Permit</v>
      </c>
      <c r="E30" s="8">
        <f t="shared" si="31"/>
        <v>46202</v>
      </c>
      <c r="F30" s="7" t="str">
        <f t="shared" ref="F30" si="34">F31</f>
        <v>Sydney City Marine Rozelle</v>
      </c>
      <c r="G30" s="6" t="s">
        <v>238</v>
      </c>
      <c r="H30" s="6" t="s">
        <v>239</v>
      </c>
      <c r="I30" s="6" t="s">
        <v>28</v>
      </c>
    </row>
    <row r="31" spans="2:9" s="5" customFormat="1" x14ac:dyDescent="0.2">
      <c r="B31">
        <f t="shared" ref="B31" si="35">IF(I31="Open",1,IF(I31="Closed",0,""))</f>
        <v>0</v>
      </c>
      <c r="C31" s="6" t="s">
        <v>235</v>
      </c>
      <c r="D31" s="11" t="str">
        <f t="shared" si="28"/>
        <v>Open Permit</v>
      </c>
      <c r="E31" s="8">
        <f t="shared" si="31"/>
        <v>46182</v>
      </c>
      <c r="F31" s="7" t="str">
        <f t="shared" ref="F31" si="36">F32</f>
        <v>Sydney City Marine Rozelle</v>
      </c>
      <c r="G31" s="6" t="s">
        <v>236</v>
      </c>
      <c r="H31" s="6" t="s">
        <v>33</v>
      </c>
      <c r="I31" s="6" t="s">
        <v>28</v>
      </c>
    </row>
    <row r="32" spans="2:9" s="5" customFormat="1" x14ac:dyDescent="0.2">
      <c r="B32">
        <f t="shared" ref="B32:B36" si="37">IF(I32="Open",1,IF(I32="Closed",0,""))</f>
        <v>0</v>
      </c>
      <c r="C32" s="6" t="s">
        <v>234</v>
      </c>
      <c r="D32" s="11" t="str">
        <f t="shared" si="28"/>
        <v>Open Permit</v>
      </c>
      <c r="E32" s="8">
        <f t="shared" si="31"/>
        <v>46182</v>
      </c>
      <c r="F32" s="7" t="str">
        <f t="shared" ref="F32:F36" si="38">F33</f>
        <v>Sydney City Marine Rozelle</v>
      </c>
      <c r="G32" s="6" t="s">
        <v>10</v>
      </c>
      <c r="H32" s="6" t="s">
        <v>21</v>
      </c>
      <c r="I32" s="6" t="s">
        <v>28</v>
      </c>
    </row>
    <row r="33" spans="2:9" s="5" customFormat="1" x14ac:dyDescent="0.2">
      <c r="B33">
        <f t="shared" si="37"/>
        <v>0</v>
      </c>
      <c r="C33" s="6" t="s">
        <v>233</v>
      </c>
      <c r="D33" s="11" t="str">
        <f t="shared" si="28"/>
        <v>Open Permit</v>
      </c>
      <c r="E33" s="8">
        <f t="shared" si="31"/>
        <v>46182</v>
      </c>
      <c r="F33" s="7" t="str">
        <f t="shared" si="38"/>
        <v>Sydney City Marine Rozelle</v>
      </c>
      <c r="G33" s="6" t="s">
        <v>10</v>
      </c>
      <c r="H33" s="6" t="s">
        <v>19</v>
      </c>
      <c r="I33" s="6" t="s">
        <v>28</v>
      </c>
    </row>
    <row r="34" spans="2:9" s="5" customFormat="1" x14ac:dyDescent="0.2">
      <c r="B34">
        <f t="shared" si="37"/>
        <v>0</v>
      </c>
      <c r="C34" s="6" t="s">
        <v>232</v>
      </c>
      <c r="D34" s="11" t="str">
        <f t="shared" si="28"/>
        <v>Open Permit</v>
      </c>
      <c r="E34" s="8">
        <f t="shared" si="31"/>
        <v>46182</v>
      </c>
      <c r="F34" s="7" t="str">
        <f t="shared" si="38"/>
        <v>Sydney City Marine Rozelle</v>
      </c>
      <c r="G34" s="6" t="s">
        <v>10</v>
      </c>
      <c r="H34" s="6" t="s">
        <v>17</v>
      </c>
      <c r="I34" s="6" t="s">
        <v>28</v>
      </c>
    </row>
    <row r="35" spans="2:9" s="5" customFormat="1" x14ac:dyDescent="0.2">
      <c r="B35">
        <f t="shared" si="37"/>
        <v>0</v>
      </c>
      <c r="C35" s="6" t="s">
        <v>231</v>
      </c>
      <c r="D35" s="11" t="str">
        <f t="shared" si="28"/>
        <v>Open Permit</v>
      </c>
      <c r="E35" s="8">
        <f t="shared" si="31"/>
        <v>46182</v>
      </c>
      <c r="F35" s="7" t="str">
        <f t="shared" si="38"/>
        <v>Sydney City Marine Rozelle</v>
      </c>
      <c r="G35" s="6" t="s">
        <v>10</v>
      </c>
      <c r="H35" s="6" t="s">
        <v>15</v>
      </c>
      <c r="I35" s="6" t="s">
        <v>28</v>
      </c>
    </row>
    <row r="36" spans="2:9" s="5" customFormat="1" x14ac:dyDescent="0.2">
      <c r="B36">
        <f t="shared" si="37"/>
        <v>0</v>
      </c>
      <c r="C36" s="6" t="s">
        <v>230</v>
      </c>
      <c r="D36" s="11" t="str">
        <f t="shared" si="28"/>
        <v>Open Permit</v>
      </c>
      <c r="E36" s="8">
        <f t="shared" si="31"/>
        <v>46182</v>
      </c>
      <c r="F36" s="7" t="str">
        <f t="shared" si="38"/>
        <v>Sydney City Marine Rozelle</v>
      </c>
      <c r="G36" s="6" t="s">
        <v>10</v>
      </c>
      <c r="H36" s="6" t="s">
        <v>13</v>
      </c>
      <c r="I36" s="6" t="s">
        <v>28</v>
      </c>
    </row>
    <row r="37" spans="2:9" s="5" customFormat="1" x14ac:dyDescent="0.2">
      <c r="B37">
        <f t="shared" ref="B37" si="39">IF(I37="Open",1,IF(I37="Closed",0,""))</f>
        <v>0</v>
      </c>
      <c r="C37" s="6" t="s">
        <v>229</v>
      </c>
      <c r="D37" s="11" t="str">
        <f t="shared" si="28"/>
        <v>Open Permit</v>
      </c>
      <c r="E37" s="8">
        <f t="shared" si="31"/>
        <v>46182</v>
      </c>
      <c r="F37" s="7" t="str">
        <f>F38</f>
        <v>Sydney City Marine Rozelle</v>
      </c>
      <c r="G37" s="6" t="s">
        <v>10</v>
      </c>
      <c r="H37" s="6" t="s">
        <v>11</v>
      </c>
      <c r="I37" s="6" t="s">
        <v>28</v>
      </c>
    </row>
    <row r="38" spans="2:9" s="5" customFormat="1" x14ac:dyDescent="0.2">
      <c r="B38">
        <f t="shared" ref="B38:B44" si="40">IF(I38="Open",1,IF(I38="Closed",0,""))</f>
        <v>0</v>
      </c>
      <c r="C38" s="6" t="s">
        <v>8</v>
      </c>
      <c r="D38" s="11" t="str">
        <f t="shared" si="28"/>
        <v>Open Permit</v>
      </c>
      <c r="E38" s="8">
        <v>46178</v>
      </c>
      <c r="F38" s="7" t="s">
        <v>9</v>
      </c>
      <c r="G38" s="6" t="s">
        <v>10</v>
      </c>
      <c r="H38" s="6" t="s">
        <v>11</v>
      </c>
      <c r="I38" s="6" t="s">
        <v>28</v>
      </c>
    </row>
    <row r="39" spans="2:9" s="5" customFormat="1" x14ac:dyDescent="0.2">
      <c r="B39">
        <f t="shared" si="40"/>
        <v>0</v>
      </c>
      <c r="C39" s="6" t="s">
        <v>12</v>
      </c>
      <c r="D39" s="11" t="str">
        <f t="shared" si="28"/>
        <v>Open Permit</v>
      </c>
      <c r="E39" s="8">
        <v>46178</v>
      </c>
      <c r="F39" s="7" t="s">
        <v>9</v>
      </c>
      <c r="G39" s="6" t="s">
        <v>10</v>
      </c>
      <c r="H39" s="6" t="s">
        <v>13</v>
      </c>
      <c r="I39" s="6" t="s">
        <v>28</v>
      </c>
    </row>
    <row r="40" spans="2:9" s="5" customFormat="1" x14ac:dyDescent="0.2">
      <c r="B40">
        <f t="shared" si="40"/>
        <v>0</v>
      </c>
      <c r="C40" s="6" t="s">
        <v>14</v>
      </c>
      <c r="D40" s="11" t="str">
        <f t="shared" si="28"/>
        <v>Open Permit</v>
      </c>
      <c r="E40" s="8">
        <v>46178</v>
      </c>
      <c r="F40" s="7" t="s">
        <v>9</v>
      </c>
      <c r="G40" s="6" t="s">
        <v>10</v>
      </c>
      <c r="H40" s="6" t="s">
        <v>15</v>
      </c>
      <c r="I40" s="6" t="s">
        <v>28</v>
      </c>
    </row>
    <row r="41" spans="2:9" s="5" customFormat="1" x14ac:dyDescent="0.2">
      <c r="B41">
        <f t="shared" si="40"/>
        <v>0</v>
      </c>
      <c r="C41" s="6" t="s">
        <v>16</v>
      </c>
      <c r="D41" s="11" t="str">
        <f t="shared" si="28"/>
        <v>Open Permit</v>
      </c>
      <c r="E41" s="8">
        <v>46178</v>
      </c>
      <c r="F41" s="7" t="s">
        <v>9</v>
      </c>
      <c r="G41" s="6" t="s">
        <v>10</v>
      </c>
      <c r="H41" s="6" t="s">
        <v>17</v>
      </c>
      <c r="I41" s="6" t="s">
        <v>28</v>
      </c>
    </row>
    <row r="42" spans="2:9" s="5" customFormat="1" x14ac:dyDescent="0.2">
      <c r="B42">
        <f t="shared" si="40"/>
        <v>0</v>
      </c>
      <c r="C42" s="6" t="s">
        <v>18</v>
      </c>
      <c r="D42" s="11" t="str">
        <f t="shared" si="28"/>
        <v>Open Permit</v>
      </c>
      <c r="E42" s="8">
        <v>46178</v>
      </c>
      <c r="F42" s="7" t="s">
        <v>9</v>
      </c>
      <c r="G42" s="6" t="s">
        <v>10</v>
      </c>
      <c r="H42" s="6" t="s">
        <v>19</v>
      </c>
      <c r="I42" s="6" t="s">
        <v>28</v>
      </c>
    </row>
    <row r="43" spans="2:9" s="5" customFormat="1" x14ac:dyDescent="0.2">
      <c r="B43">
        <f t="shared" si="40"/>
        <v>0</v>
      </c>
      <c r="C43" s="6" t="s">
        <v>20</v>
      </c>
      <c r="D43" s="11" t="str">
        <f t="shared" si="28"/>
        <v>Open Permit</v>
      </c>
      <c r="E43" s="8">
        <v>46178</v>
      </c>
      <c r="F43" s="7" t="s">
        <v>9</v>
      </c>
      <c r="G43" s="6" t="s">
        <v>10</v>
      </c>
      <c r="H43" s="6" t="s">
        <v>21</v>
      </c>
      <c r="I43" s="6" t="s">
        <v>28</v>
      </c>
    </row>
    <row r="44" spans="2:9" s="5" customFormat="1" x14ac:dyDescent="0.2">
      <c r="B44">
        <f t="shared" si="40"/>
        <v>0</v>
      </c>
      <c r="C44" s="6" t="s">
        <v>22</v>
      </c>
      <c r="D44" s="11" t="str">
        <f t="shared" si="28"/>
        <v>Open Permit</v>
      </c>
      <c r="E44" s="8">
        <v>46178</v>
      </c>
      <c r="F44" s="7" t="s">
        <v>9</v>
      </c>
      <c r="G44" s="6" t="s">
        <v>23</v>
      </c>
      <c r="H44" s="6" t="s">
        <v>24</v>
      </c>
      <c r="I44" s="6" t="s">
        <v>28</v>
      </c>
    </row>
    <row r="45" spans="2:9" s="5" customFormat="1" x14ac:dyDescent="0.2">
      <c r="B45">
        <f t="shared" ref="B45:B63" si="41">IF(I45="Open",1,IF(I45="Closed",0,""))</f>
        <v>0</v>
      </c>
      <c r="C45" s="6" t="s">
        <v>25</v>
      </c>
      <c r="D45" s="11" t="str">
        <f t="shared" si="28"/>
        <v>Open Permit</v>
      </c>
      <c r="E45" s="8">
        <v>46171</v>
      </c>
      <c r="F45" s="7" t="s">
        <v>9</v>
      </c>
      <c r="G45" s="6" t="s">
        <v>26</v>
      </c>
      <c r="H45" s="6" t="s">
        <v>27</v>
      </c>
      <c r="I45" s="6" t="s">
        <v>28</v>
      </c>
    </row>
    <row r="46" spans="2:9" s="5" customFormat="1" x14ac:dyDescent="0.2">
      <c r="B46">
        <f t="shared" si="41"/>
        <v>0</v>
      </c>
      <c r="C46" s="6" t="s">
        <v>29</v>
      </c>
      <c r="D46" s="11" t="str">
        <f t="shared" si="28"/>
        <v>Open Permit</v>
      </c>
      <c r="E46" s="8">
        <v>46171</v>
      </c>
      <c r="F46" s="7" t="s">
        <v>9</v>
      </c>
      <c r="G46" s="6" t="s">
        <v>26</v>
      </c>
      <c r="H46" s="6" t="s">
        <v>30</v>
      </c>
      <c r="I46" s="6" t="s">
        <v>28</v>
      </c>
    </row>
    <row r="47" spans="2:9" s="5" customFormat="1" x14ac:dyDescent="0.2">
      <c r="B47">
        <f t="shared" si="41"/>
        <v>0</v>
      </c>
      <c r="C47" s="6" t="s">
        <v>31</v>
      </c>
      <c r="D47" s="11" t="str">
        <f t="shared" si="28"/>
        <v>Open Permit</v>
      </c>
      <c r="E47" s="8">
        <v>46170</v>
      </c>
      <c r="F47" s="7" t="s">
        <v>9</v>
      </c>
      <c r="G47" s="6" t="s">
        <v>32</v>
      </c>
      <c r="H47" s="6" t="s">
        <v>33</v>
      </c>
      <c r="I47" s="6" t="s">
        <v>28</v>
      </c>
    </row>
    <row r="48" spans="2:9" s="5" customFormat="1" x14ac:dyDescent="0.2">
      <c r="B48">
        <f>IF(I48="Open",1,IF(I48="Closed",0,""))</f>
        <v>0</v>
      </c>
      <c r="C48" s="6" t="s">
        <v>34</v>
      </c>
      <c r="D48" s="11" t="str">
        <f t="shared" si="28"/>
        <v>Open Permit</v>
      </c>
      <c r="E48" s="8">
        <v>46170</v>
      </c>
      <c r="F48" s="7" t="s">
        <v>9</v>
      </c>
      <c r="G48" s="6" t="s">
        <v>26</v>
      </c>
      <c r="H48" s="6" t="s">
        <v>35</v>
      </c>
      <c r="I48" s="6" t="s">
        <v>28</v>
      </c>
    </row>
    <row r="49" spans="2:9" s="5" customFormat="1" x14ac:dyDescent="0.2">
      <c r="B49">
        <f t="shared" si="41"/>
        <v>0</v>
      </c>
      <c r="C49" s="6" t="s">
        <v>36</v>
      </c>
      <c r="D49" s="11" t="str">
        <f t="shared" si="28"/>
        <v>Open Permit</v>
      </c>
      <c r="E49" s="8">
        <v>46170</v>
      </c>
      <c r="F49" s="7" t="s">
        <v>9</v>
      </c>
      <c r="G49" s="6" t="s">
        <v>26</v>
      </c>
      <c r="H49" s="6" t="s">
        <v>27</v>
      </c>
      <c r="I49" s="6" t="s">
        <v>28</v>
      </c>
    </row>
    <row r="50" spans="2:9" s="5" customFormat="1" x14ac:dyDescent="0.2">
      <c r="B50">
        <f t="shared" si="41"/>
        <v>0</v>
      </c>
      <c r="C50" s="6" t="s">
        <v>37</v>
      </c>
      <c r="D50" s="11" t="str">
        <f t="shared" si="28"/>
        <v>Open Permit</v>
      </c>
      <c r="E50" s="8">
        <v>46168</v>
      </c>
      <c r="F50" s="7" t="s">
        <v>9</v>
      </c>
      <c r="G50" s="6" t="s">
        <v>32</v>
      </c>
      <c r="H50" s="6" t="s">
        <v>33</v>
      </c>
      <c r="I50" s="6" t="s">
        <v>28</v>
      </c>
    </row>
    <row r="51" spans="2:9" s="5" customFormat="1" x14ac:dyDescent="0.2">
      <c r="B51">
        <f t="shared" si="41"/>
        <v>0</v>
      </c>
      <c r="C51" s="6" t="s">
        <v>38</v>
      </c>
      <c r="D51" s="11" t="str">
        <f t="shared" si="28"/>
        <v>Open Permit</v>
      </c>
      <c r="E51" s="8">
        <v>46168</v>
      </c>
      <c r="F51" s="7" t="s">
        <v>9</v>
      </c>
      <c r="G51" s="6" t="s">
        <v>32</v>
      </c>
      <c r="H51" s="6" t="s">
        <v>39</v>
      </c>
      <c r="I51" s="6" t="s">
        <v>28</v>
      </c>
    </row>
    <row r="52" spans="2:9" s="5" customFormat="1" x14ac:dyDescent="0.2">
      <c r="B52">
        <f t="shared" si="41"/>
        <v>0</v>
      </c>
      <c r="C52" s="6" t="s">
        <v>40</v>
      </c>
      <c r="D52" s="11" t="str">
        <f t="shared" si="28"/>
        <v>Open Permit</v>
      </c>
      <c r="E52" s="8">
        <v>46168</v>
      </c>
      <c r="F52" s="7" t="s">
        <v>9</v>
      </c>
      <c r="G52" s="6" t="s">
        <v>32</v>
      </c>
      <c r="H52" s="6" t="s">
        <v>41</v>
      </c>
      <c r="I52" s="6" t="s">
        <v>28</v>
      </c>
    </row>
    <row r="53" spans="2:9" s="5" customFormat="1" x14ac:dyDescent="0.2">
      <c r="B53">
        <f t="shared" si="41"/>
        <v>0</v>
      </c>
      <c r="C53" s="6" t="s">
        <v>42</v>
      </c>
      <c r="D53" s="11" t="str">
        <f t="shared" si="28"/>
        <v>Open Permit</v>
      </c>
      <c r="E53" s="8">
        <v>46168</v>
      </c>
      <c r="F53" s="7" t="s">
        <v>9</v>
      </c>
      <c r="G53" s="6" t="s">
        <v>32</v>
      </c>
      <c r="H53" s="6" t="s">
        <v>43</v>
      </c>
      <c r="I53" s="6" t="s">
        <v>28</v>
      </c>
    </row>
    <row r="54" spans="2:9" s="5" customFormat="1" x14ac:dyDescent="0.2">
      <c r="B54">
        <f t="shared" si="41"/>
        <v>0</v>
      </c>
      <c r="C54" s="6" t="s">
        <v>44</v>
      </c>
      <c r="D54" s="11" t="str">
        <f t="shared" si="28"/>
        <v>Open Permit</v>
      </c>
      <c r="E54" s="8">
        <v>46168</v>
      </c>
      <c r="F54" s="7" t="s">
        <v>9</v>
      </c>
      <c r="G54" s="6" t="s">
        <v>32</v>
      </c>
      <c r="H54" s="6" t="s">
        <v>45</v>
      </c>
      <c r="I54" s="6" t="s">
        <v>28</v>
      </c>
    </row>
    <row r="55" spans="2:9" s="5" customFormat="1" x14ac:dyDescent="0.2">
      <c r="B55">
        <f>IF(I55="Open",1,IF(I55="Closed",0,""))</f>
        <v>0</v>
      </c>
      <c r="C55" s="6" t="s">
        <v>46</v>
      </c>
      <c r="D55" s="11" t="str">
        <f t="shared" si="28"/>
        <v>Open Permit</v>
      </c>
      <c r="E55" s="8">
        <v>46168</v>
      </c>
      <c r="F55" s="7" t="s">
        <v>9</v>
      </c>
      <c r="G55" s="6" t="s">
        <v>47</v>
      </c>
      <c r="H55" s="6" t="s">
        <v>48</v>
      </c>
      <c r="I55" s="6" t="s">
        <v>28</v>
      </c>
    </row>
    <row r="56" spans="2:9" s="5" customFormat="1" x14ac:dyDescent="0.2">
      <c r="B56">
        <f>IF(I56="Open",1,IF(I56="Closed",0,""))</f>
        <v>0</v>
      </c>
      <c r="C56" s="6" t="s">
        <v>49</v>
      </c>
      <c r="D56" s="11" t="str">
        <f t="shared" si="28"/>
        <v>Open Permit</v>
      </c>
      <c r="E56" s="8">
        <v>46164</v>
      </c>
      <c r="F56" s="7" t="s">
        <v>9</v>
      </c>
      <c r="G56" s="6" t="s">
        <v>47</v>
      </c>
      <c r="H56" s="6" t="s">
        <v>11</v>
      </c>
      <c r="I56" s="6" t="s">
        <v>28</v>
      </c>
    </row>
    <row r="57" spans="2:9" s="5" customFormat="1" x14ac:dyDescent="0.2">
      <c r="B57">
        <f t="shared" si="41"/>
        <v>0</v>
      </c>
      <c r="C57" s="6" t="s">
        <v>50</v>
      </c>
      <c r="D57" s="11" t="str">
        <f t="shared" si="28"/>
        <v>Open Permit</v>
      </c>
      <c r="E57" s="8">
        <v>46164</v>
      </c>
      <c r="F57" s="7" t="s">
        <v>9</v>
      </c>
      <c r="G57" s="6" t="s">
        <v>26</v>
      </c>
      <c r="H57" s="6" t="s">
        <v>27</v>
      </c>
      <c r="I57" s="6" t="s">
        <v>28</v>
      </c>
    </row>
    <row r="58" spans="2:9" s="5" customFormat="1" x14ac:dyDescent="0.2">
      <c r="B58">
        <f t="shared" si="41"/>
        <v>0</v>
      </c>
      <c r="C58" s="6" t="s">
        <v>51</v>
      </c>
      <c r="D58" s="11" t="str">
        <f t="shared" si="28"/>
        <v>Open Permit</v>
      </c>
      <c r="E58" s="8">
        <v>46163</v>
      </c>
      <c r="F58" s="7" t="s">
        <v>9</v>
      </c>
      <c r="G58" s="6" t="s">
        <v>26</v>
      </c>
      <c r="H58" s="6" t="s">
        <v>27</v>
      </c>
      <c r="I58" s="6" t="s">
        <v>28</v>
      </c>
    </row>
    <row r="59" spans="2:9" s="5" customFormat="1" x14ac:dyDescent="0.2">
      <c r="B59">
        <f t="shared" si="41"/>
        <v>0</v>
      </c>
      <c r="C59" s="6" t="s">
        <v>52</v>
      </c>
      <c r="D59" s="11" t="str">
        <f t="shared" si="28"/>
        <v>Open Permit</v>
      </c>
      <c r="E59" s="8">
        <v>46162</v>
      </c>
      <c r="F59" s="7" t="s">
        <v>9</v>
      </c>
      <c r="G59" s="6" t="s">
        <v>26</v>
      </c>
      <c r="H59" s="6" t="s">
        <v>35</v>
      </c>
      <c r="I59" s="6" t="s">
        <v>28</v>
      </c>
    </row>
    <row r="60" spans="2:9" s="5" customFormat="1" x14ac:dyDescent="0.2">
      <c r="B60">
        <f t="shared" si="41"/>
        <v>0</v>
      </c>
      <c r="C60" s="6" t="s">
        <v>53</v>
      </c>
      <c r="D60" s="11" t="str">
        <f t="shared" si="28"/>
        <v>Open Permit</v>
      </c>
      <c r="E60" s="8">
        <v>46162</v>
      </c>
      <c r="F60" s="7" t="s">
        <v>9</v>
      </c>
      <c r="G60" s="6" t="s">
        <v>26</v>
      </c>
      <c r="H60" s="6" t="s">
        <v>27</v>
      </c>
      <c r="I60" s="6" t="s">
        <v>28</v>
      </c>
    </row>
    <row r="61" spans="2:9" s="5" customFormat="1" x14ac:dyDescent="0.2">
      <c r="B61">
        <f t="shared" si="41"/>
        <v>0</v>
      </c>
      <c r="C61" s="6" t="s">
        <v>54</v>
      </c>
      <c r="D61" s="11" t="str">
        <f t="shared" si="28"/>
        <v>Open Permit</v>
      </c>
      <c r="E61" s="8">
        <v>46161</v>
      </c>
      <c r="F61" s="7" t="s">
        <v>9</v>
      </c>
      <c r="G61" s="6" t="s">
        <v>26</v>
      </c>
      <c r="H61" s="6" t="s">
        <v>27</v>
      </c>
      <c r="I61" s="6" t="s">
        <v>28</v>
      </c>
    </row>
    <row r="62" spans="2:9" s="5" customFormat="1" x14ac:dyDescent="0.2">
      <c r="B62">
        <f t="shared" si="41"/>
        <v>0</v>
      </c>
      <c r="C62" s="6" t="s">
        <v>55</v>
      </c>
      <c r="D62" s="11" t="str">
        <f t="shared" si="28"/>
        <v>Open Permit</v>
      </c>
      <c r="E62" s="8">
        <v>46160</v>
      </c>
      <c r="F62" s="7" t="s">
        <v>9</v>
      </c>
      <c r="G62" s="6" t="s">
        <v>26</v>
      </c>
      <c r="H62" s="6" t="s">
        <v>27</v>
      </c>
      <c r="I62" s="6" t="s">
        <v>28</v>
      </c>
    </row>
    <row r="63" spans="2:9" s="5" customFormat="1" x14ac:dyDescent="0.2">
      <c r="B63">
        <f t="shared" si="41"/>
        <v>0</v>
      </c>
      <c r="C63" s="6" t="s">
        <v>56</v>
      </c>
      <c r="D63" s="11" t="str">
        <f t="shared" si="28"/>
        <v>Open Permit</v>
      </c>
      <c r="E63" s="8">
        <v>46158</v>
      </c>
      <c r="F63" s="7" t="s">
        <v>9</v>
      </c>
      <c r="G63" s="6" t="s">
        <v>57</v>
      </c>
      <c r="H63" s="6" t="s">
        <v>15</v>
      </c>
      <c r="I63" s="6" t="s">
        <v>28</v>
      </c>
    </row>
    <row r="64" spans="2:9" s="5" customFormat="1" x14ac:dyDescent="0.2">
      <c r="B64">
        <f t="shared" ref="B64:B73" si="42">IF(I64="Open",1,IF(I64="Closed",0,""))</f>
        <v>0</v>
      </c>
      <c r="C64" s="6" t="s">
        <v>58</v>
      </c>
      <c r="D64" s="11" t="str">
        <f t="shared" si="28"/>
        <v>Open Permit</v>
      </c>
      <c r="E64" s="8">
        <v>46158</v>
      </c>
      <c r="F64" s="7" t="s">
        <v>9</v>
      </c>
      <c r="G64" s="6" t="s">
        <v>57</v>
      </c>
      <c r="H64" s="6" t="s">
        <v>27</v>
      </c>
      <c r="I64" s="6" t="s">
        <v>28</v>
      </c>
    </row>
    <row r="65" spans="2:9" s="5" customFormat="1" x14ac:dyDescent="0.2">
      <c r="B65">
        <f t="shared" si="42"/>
        <v>0</v>
      </c>
      <c r="C65" s="6" t="s">
        <v>59</v>
      </c>
      <c r="D65" s="11" t="str">
        <f t="shared" si="28"/>
        <v>Open Permit</v>
      </c>
      <c r="E65" s="8">
        <v>46157</v>
      </c>
      <c r="F65" s="7" t="s">
        <v>9</v>
      </c>
      <c r="G65" s="6" t="s">
        <v>57</v>
      </c>
      <c r="H65" s="6" t="s">
        <v>60</v>
      </c>
      <c r="I65" s="6" t="s">
        <v>28</v>
      </c>
    </row>
    <row r="66" spans="2:9" s="5" customFormat="1" x14ac:dyDescent="0.2">
      <c r="B66">
        <f t="shared" si="42"/>
        <v>0</v>
      </c>
      <c r="C66" s="6" t="s">
        <v>61</v>
      </c>
      <c r="D66" s="11" t="str">
        <f t="shared" si="28"/>
        <v>Open Permit</v>
      </c>
      <c r="E66" s="8">
        <v>46157</v>
      </c>
      <c r="F66" s="7" t="s">
        <v>9</v>
      </c>
      <c r="G66" s="6" t="s">
        <v>57</v>
      </c>
      <c r="H66" s="6" t="s">
        <v>15</v>
      </c>
      <c r="I66" s="6" t="s">
        <v>28</v>
      </c>
    </row>
    <row r="67" spans="2:9" s="5" customFormat="1" x14ac:dyDescent="0.2">
      <c r="B67">
        <f t="shared" si="42"/>
        <v>0</v>
      </c>
      <c r="C67" s="6" t="s">
        <v>62</v>
      </c>
      <c r="D67" s="11" t="str">
        <f t="shared" si="28"/>
        <v>Open Permit</v>
      </c>
      <c r="E67" s="8">
        <v>46156</v>
      </c>
      <c r="F67" s="7" t="s">
        <v>9</v>
      </c>
      <c r="G67" s="6" t="s">
        <v>57</v>
      </c>
      <c r="H67" s="6" t="s">
        <v>15</v>
      </c>
      <c r="I67" s="6" t="s">
        <v>28</v>
      </c>
    </row>
    <row r="68" spans="2:9" s="5" customFormat="1" x14ac:dyDescent="0.2">
      <c r="B68">
        <f t="shared" si="42"/>
        <v>0</v>
      </c>
      <c r="C68" s="6" t="s">
        <v>63</v>
      </c>
      <c r="D68" s="11" t="str">
        <f t="shared" si="28"/>
        <v>Open Permit</v>
      </c>
      <c r="E68" s="8">
        <v>46156</v>
      </c>
      <c r="F68" s="7" t="s">
        <v>9</v>
      </c>
      <c r="G68" s="6" t="s">
        <v>57</v>
      </c>
      <c r="H68" s="6" t="s">
        <v>27</v>
      </c>
      <c r="I68" s="6" t="s">
        <v>28</v>
      </c>
    </row>
    <row r="69" spans="2:9" s="5" customFormat="1" x14ac:dyDescent="0.2">
      <c r="B69">
        <f t="shared" si="42"/>
        <v>0</v>
      </c>
      <c r="C69" s="6" t="s">
        <v>64</v>
      </c>
      <c r="D69" s="11" t="str">
        <f t="shared" si="28"/>
        <v>Open Permit</v>
      </c>
      <c r="E69" s="8">
        <v>46155</v>
      </c>
      <c r="F69" s="7" t="s">
        <v>9</v>
      </c>
      <c r="G69" s="6" t="s">
        <v>57</v>
      </c>
      <c r="H69" s="6" t="s">
        <v>27</v>
      </c>
      <c r="I69" s="6" t="s">
        <v>28</v>
      </c>
    </row>
    <row r="70" spans="2:9" s="5" customFormat="1" x14ac:dyDescent="0.2">
      <c r="B70">
        <f t="shared" si="42"/>
        <v>0</v>
      </c>
      <c r="C70" s="6" t="s">
        <v>65</v>
      </c>
      <c r="D70" s="11" t="str">
        <f t="shared" si="28"/>
        <v>Open Permit</v>
      </c>
      <c r="E70" s="8">
        <v>46155</v>
      </c>
      <c r="F70" s="7" t="s">
        <v>9</v>
      </c>
      <c r="G70" s="6" t="s">
        <v>57</v>
      </c>
      <c r="H70" s="6" t="s">
        <v>60</v>
      </c>
      <c r="I70" s="6" t="s">
        <v>28</v>
      </c>
    </row>
    <row r="71" spans="2:9" s="5" customFormat="1" x14ac:dyDescent="0.2">
      <c r="B71">
        <f t="shared" si="42"/>
        <v>0</v>
      </c>
      <c r="C71" s="6" t="s">
        <v>66</v>
      </c>
      <c r="D71" s="11" t="str">
        <f t="shared" si="28"/>
        <v>Open Permit</v>
      </c>
      <c r="E71" s="8">
        <v>46154</v>
      </c>
      <c r="F71" s="7" t="s">
        <v>9</v>
      </c>
      <c r="G71" s="6" t="s">
        <v>57</v>
      </c>
      <c r="H71" s="6" t="s">
        <v>60</v>
      </c>
      <c r="I71" s="6" t="s">
        <v>28</v>
      </c>
    </row>
    <row r="72" spans="2:9" s="5" customFormat="1" x14ac:dyDescent="0.2">
      <c r="B72">
        <f t="shared" si="42"/>
        <v>0</v>
      </c>
      <c r="C72" s="6" t="s">
        <v>67</v>
      </c>
      <c r="D72" s="11" t="str">
        <f t="shared" si="28"/>
        <v>Open Permit</v>
      </c>
      <c r="E72" s="8">
        <v>46154</v>
      </c>
      <c r="F72" s="7" t="s">
        <v>9</v>
      </c>
      <c r="G72" s="6" t="s">
        <v>57</v>
      </c>
      <c r="H72" s="6" t="s">
        <v>68</v>
      </c>
      <c r="I72" s="6" t="s">
        <v>28</v>
      </c>
    </row>
    <row r="73" spans="2:9" s="5" customFormat="1" x14ac:dyDescent="0.2">
      <c r="B73">
        <f t="shared" si="42"/>
        <v>0</v>
      </c>
      <c r="C73" s="6" t="s">
        <v>69</v>
      </c>
      <c r="D73" s="11" t="str">
        <f t="shared" si="28"/>
        <v>Open Permit</v>
      </c>
      <c r="E73" s="8">
        <v>46143</v>
      </c>
      <c r="F73" s="7" t="s">
        <v>9</v>
      </c>
      <c r="G73" s="6" t="s">
        <v>70</v>
      </c>
      <c r="H73" s="6" t="s">
        <v>71</v>
      </c>
      <c r="I73" s="6" t="s">
        <v>28</v>
      </c>
    </row>
    <row r="74" spans="2:9" s="5" customFormat="1" x14ac:dyDescent="0.2">
      <c r="B74">
        <f t="shared" ref="B74:B76" si="43">IF(I74="Open",1,IF(I74="Closed",0,""))</f>
        <v>0</v>
      </c>
      <c r="C74" s="6" t="s">
        <v>72</v>
      </c>
      <c r="D74" s="11" t="str">
        <f t="shared" si="28"/>
        <v>Open Permit</v>
      </c>
      <c r="E74" s="8">
        <v>46142</v>
      </c>
      <c r="F74" s="7" t="s">
        <v>9</v>
      </c>
      <c r="G74" s="6" t="s">
        <v>70</v>
      </c>
      <c r="H74" s="6" t="s">
        <v>71</v>
      </c>
      <c r="I74" s="6" t="s">
        <v>28</v>
      </c>
    </row>
    <row r="75" spans="2:9" s="5" customFormat="1" x14ac:dyDescent="0.2">
      <c r="B75">
        <f t="shared" si="43"/>
        <v>0</v>
      </c>
      <c r="C75" s="6" t="s">
        <v>73</v>
      </c>
      <c r="D75" s="11" t="str">
        <f t="shared" si="28"/>
        <v>Open Permit</v>
      </c>
      <c r="E75" s="8">
        <v>46141</v>
      </c>
      <c r="F75" s="7" t="s">
        <v>9</v>
      </c>
      <c r="G75" s="6" t="s">
        <v>70</v>
      </c>
      <c r="H75" s="6" t="s">
        <v>71</v>
      </c>
      <c r="I75" s="6" t="s">
        <v>28</v>
      </c>
    </row>
    <row r="76" spans="2:9" s="5" customFormat="1" x14ac:dyDescent="0.2">
      <c r="B76">
        <f t="shared" si="43"/>
        <v>0</v>
      </c>
      <c r="C76" s="6" t="s">
        <v>74</v>
      </c>
      <c r="D76" s="11" t="str">
        <f t="shared" si="28"/>
        <v>Open Permit</v>
      </c>
      <c r="E76" s="8">
        <v>46140</v>
      </c>
      <c r="F76" s="7" t="s">
        <v>9</v>
      </c>
      <c r="G76" s="6" t="s">
        <v>70</v>
      </c>
      <c r="H76" s="6" t="s">
        <v>71</v>
      </c>
      <c r="I76" s="6" t="s">
        <v>28</v>
      </c>
    </row>
    <row r="77" spans="2:9" s="5" customFormat="1" x14ac:dyDescent="0.2">
      <c r="B77">
        <f t="shared" ref="B77:B79" si="44">IF(I77="Open",1,IF(I77="Closed",0,""))</f>
        <v>0</v>
      </c>
      <c r="C77" s="6" t="s">
        <v>75</v>
      </c>
      <c r="D77" s="11" t="str">
        <f t="shared" si="28"/>
        <v>Open Permit</v>
      </c>
      <c r="E77" s="8">
        <v>46100</v>
      </c>
      <c r="F77" s="7" t="s">
        <v>9</v>
      </c>
      <c r="G77" s="6" t="s">
        <v>76</v>
      </c>
      <c r="H77" s="6" t="s">
        <v>60</v>
      </c>
      <c r="I77" s="6" t="s">
        <v>28</v>
      </c>
    </row>
    <row r="78" spans="2:9" s="5" customFormat="1" x14ac:dyDescent="0.2">
      <c r="B78">
        <f t="shared" si="44"/>
        <v>0</v>
      </c>
      <c r="C78" s="6" t="s">
        <v>77</v>
      </c>
      <c r="D78" s="11" t="str">
        <f t="shared" si="28"/>
        <v>Open Permit</v>
      </c>
      <c r="E78" s="8">
        <v>46100</v>
      </c>
      <c r="F78" s="7" t="s">
        <v>9</v>
      </c>
      <c r="G78" s="6" t="s">
        <v>76</v>
      </c>
      <c r="H78" s="6" t="s">
        <v>68</v>
      </c>
      <c r="I78" s="6" t="s">
        <v>28</v>
      </c>
    </row>
    <row r="79" spans="2:9" x14ac:dyDescent="0.2">
      <c r="B79">
        <f t="shared" si="44"/>
        <v>0</v>
      </c>
      <c r="C79" s="1" t="s">
        <v>78</v>
      </c>
      <c r="D79" s="11" t="str">
        <f t="shared" si="28"/>
        <v>Open Permit</v>
      </c>
      <c r="E79" s="8">
        <v>46093</v>
      </c>
      <c r="F79" s="6" t="s">
        <v>9</v>
      </c>
      <c r="G79" s="1" t="s">
        <v>76</v>
      </c>
      <c r="H79" s="1" t="s">
        <v>60</v>
      </c>
      <c r="I79" s="1" t="s">
        <v>28</v>
      </c>
    </row>
    <row r="80" spans="2:9" x14ac:dyDescent="0.2">
      <c r="B80">
        <f t="shared" ref="B80" si="45">IF(I80="Open",1,IF(I80="Closed",0,""))</f>
        <v>0</v>
      </c>
      <c r="C80" s="1" t="s">
        <v>79</v>
      </c>
      <c r="D80" s="11" t="str">
        <f t="shared" si="28"/>
        <v>Open Permit</v>
      </c>
      <c r="E80" s="8">
        <v>46093</v>
      </c>
      <c r="F80" s="6" t="s">
        <v>9</v>
      </c>
      <c r="G80" s="1" t="s">
        <v>76</v>
      </c>
      <c r="H80" s="1" t="s">
        <v>68</v>
      </c>
      <c r="I80" s="1" t="s">
        <v>28</v>
      </c>
    </row>
    <row r="81" spans="2:9" x14ac:dyDescent="0.2">
      <c r="B81">
        <f t="shared" ref="B81:B83" si="46">IF(I81="Open",1,IF(I81="Closed",0,""))</f>
        <v>0</v>
      </c>
      <c r="C81" s="1" t="s">
        <v>80</v>
      </c>
      <c r="D81" s="11" t="str">
        <f t="shared" si="28"/>
        <v>Open Permit</v>
      </c>
      <c r="E81" s="8">
        <v>46085</v>
      </c>
      <c r="F81" s="6" t="s">
        <v>9</v>
      </c>
      <c r="G81" s="1" t="s">
        <v>76</v>
      </c>
      <c r="H81" s="1" t="s">
        <v>60</v>
      </c>
      <c r="I81" s="1" t="s">
        <v>28</v>
      </c>
    </row>
    <row r="82" spans="2:9" x14ac:dyDescent="0.2">
      <c r="B82">
        <f t="shared" si="46"/>
        <v>0</v>
      </c>
      <c r="C82" s="1" t="s">
        <v>81</v>
      </c>
      <c r="D82" s="11" t="str">
        <f t="shared" si="28"/>
        <v>Open Permit</v>
      </c>
      <c r="E82" s="8">
        <v>46085</v>
      </c>
      <c r="F82" s="6" t="s">
        <v>9</v>
      </c>
      <c r="G82" s="1" t="s">
        <v>76</v>
      </c>
      <c r="H82" s="1" t="s">
        <v>17</v>
      </c>
      <c r="I82" s="1" t="s">
        <v>28</v>
      </c>
    </row>
    <row r="83" spans="2:9" x14ac:dyDescent="0.2">
      <c r="B83">
        <f t="shared" si="46"/>
        <v>0</v>
      </c>
      <c r="C83" s="1" t="s">
        <v>82</v>
      </c>
      <c r="D83" s="11" t="str">
        <f t="shared" si="28"/>
        <v>Open Permit</v>
      </c>
      <c r="E83" s="8">
        <v>46085</v>
      </c>
      <c r="F83" s="6" t="s">
        <v>9</v>
      </c>
      <c r="G83" s="1" t="s">
        <v>76</v>
      </c>
      <c r="H83" s="1" t="s">
        <v>15</v>
      </c>
      <c r="I83" s="1" t="s">
        <v>28</v>
      </c>
    </row>
    <row r="84" spans="2:9" x14ac:dyDescent="0.2">
      <c r="B84">
        <f t="shared" ref="B84" si="47">IF(I84="Open",1,IF(I84="Closed",0,""))</f>
        <v>0</v>
      </c>
      <c r="C84" s="1" t="s">
        <v>83</v>
      </c>
      <c r="D84" s="11" t="str">
        <f t="shared" si="28"/>
        <v>Open Permit</v>
      </c>
      <c r="E84" s="8">
        <v>46085</v>
      </c>
      <c r="F84" s="6" t="s">
        <v>9</v>
      </c>
      <c r="G84" s="1" t="s">
        <v>76</v>
      </c>
      <c r="H84" s="1" t="s">
        <v>68</v>
      </c>
      <c r="I84" s="1" t="s">
        <v>28</v>
      </c>
    </row>
    <row r="85" spans="2:9" x14ac:dyDescent="0.2">
      <c r="B85">
        <f t="shared" ref="B85:B88" si="48">IF(I85="Open",1,IF(I85="Closed",0,""))</f>
        <v>0</v>
      </c>
      <c r="C85" s="1" t="s">
        <v>84</v>
      </c>
      <c r="D85" s="11" t="str">
        <f t="shared" si="28"/>
        <v>Open Permit</v>
      </c>
      <c r="E85" s="8">
        <v>46077</v>
      </c>
      <c r="F85" s="6" t="s">
        <v>9</v>
      </c>
      <c r="G85" s="1" t="s">
        <v>85</v>
      </c>
      <c r="H85" s="1" t="s">
        <v>11</v>
      </c>
      <c r="I85" s="1" t="s">
        <v>28</v>
      </c>
    </row>
    <row r="86" spans="2:9" x14ac:dyDescent="0.2">
      <c r="B86">
        <f t="shared" si="48"/>
        <v>0</v>
      </c>
      <c r="C86" s="1" t="s">
        <v>86</v>
      </c>
      <c r="D86" s="11" t="str">
        <f t="shared" si="28"/>
        <v>Open Permit</v>
      </c>
      <c r="E86" s="8">
        <v>46077</v>
      </c>
      <c r="F86" s="6" t="s">
        <v>9</v>
      </c>
      <c r="G86" s="1" t="s">
        <v>87</v>
      </c>
      <c r="H86" s="1" t="s">
        <v>68</v>
      </c>
      <c r="I86" s="1" t="s">
        <v>28</v>
      </c>
    </row>
    <row r="87" spans="2:9" x14ac:dyDescent="0.2">
      <c r="B87">
        <f t="shared" si="48"/>
        <v>0</v>
      </c>
      <c r="C87" s="1" t="s">
        <v>88</v>
      </c>
      <c r="D87" s="11" t="str">
        <f t="shared" si="28"/>
        <v>Open Permit</v>
      </c>
      <c r="E87" s="8">
        <v>46077</v>
      </c>
      <c r="F87" s="6" t="s">
        <v>9</v>
      </c>
      <c r="G87" s="1" t="s">
        <v>87</v>
      </c>
      <c r="H87" s="1" t="s">
        <v>60</v>
      </c>
      <c r="I87" s="1" t="s">
        <v>28</v>
      </c>
    </row>
    <row r="88" spans="2:9" x14ac:dyDescent="0.2">
      <c r="B88">
        <f t="shared" si="48"/>
        <v>0</v>
      </c>
      <c r="C88" s="1" t="s">
        <v>89</v>
      </c>
      <c r="D88" s="11" t="str">
        <f t="shared" si="28"/>
        <v>Open Permit</v>
      </c>
      <c r="E88" s="8">
        <v>46077</v>
      </c>
      <c r="F88" s="6" t="s">
        <v>9</v>
      </c>
      <c r="G88" s="1" t="s">
        <v>87</v>
      </c>
      <c r="H88" s="1" t="s">
        <v>30</v>
      </c>
      <c r="I88" s="1" t="s">
        <v>28</v>
      </c>
    </row>
    <row r="89" spans="2:9" x14ac:dyDescent="0.2">
      <c r="B89">
        <f t="shared" ref="B89" si="49">IF(I89="Open",1,IF(I89="Closed",0,""))</f>
        <v>0</v>
      </c>
      <c r="C89" s="1" t="s">
        <v>90</v>
      </c>
      <c r="D89" s="11" t="str">
        <f t="shared" si="28"/>
        <v>Open Permit</v>
      </c>
      <c r="E89" s="8">
        <v>46077</v>
      </c>
      <c r="F89" s="6" t="s">
        <v>9</v>
      </c>
      <c r="G89" s="1" t="s">
        <v>87</v>
      </c>
      <c r="H89" s="1" t="s">
        <v>27</v>
      </c>
      <c r="I89" s="1" t="s">
        <v>28</v>
      </c>
    </row>
    <row r="90" spans="2:9" x14ac:dyDescent="0.2">
      <c r="B90">
        <f t="shared" ref="B90" si="50">IF(I90="Open",1,IF(I90="Closed",0,""))</f>
        <v>0</v>
      </c>
      <c r="C90" s="1" t="s">
        <v>91</v>
      </c>
      <c r="D90" s="11" t="str">
        <f t="shared" si="28"/>
        <v>Open Permit</v>
      </c>
      <c r="E90" s="8">
        <v>46076</v>
      </c>
      <c r="F90" s="6" t="s">
        <v>9</v>
      </c>
      <c r="G90" s="1" t="s">
        <v>87</v>
      </c>
      <c r="H90" s="1" t="s">
        <v>27</v>
      </c>
      <c r="I90" s="1" t="s">
        <v>28</v>
      </c>
    </row>
    <row r="91" spans="2:9" x14ac:dyDescent="0.2">
      <c r="B91">
        <f t="shared" ref="B91:B92" si="51">IF(I91="Open",1,IF(I91="Closed",0,""))</f>
        <v>0</v>
      </c>
      <c r="C91" s="1" t="s">
        <v>92</v>
      </c>
      <c r="D91" s="11" t="str">
        <f t="shared" si="28"/>
        <v>Open Permit</v>
      </c>
      <c r="E91" s="8">
        <v>46076</v>
      </c>
      <c r="F91" s="6" t="s">
        <v>9</v>
      </c>
      <c r="G91" s="1" t="s">
        <v>87</v>
      </c>
      <c r="H91" s="1" t="s">
        <v>60</v>
      </c>
      <c r="I91" s="1" t="s">
        <v>28</v>
      </c>
    </row>
    <row r="92" spans="2:9" x14ac:dyDescent="0.2">
      <c r="B92">
        <f t="shared" si="51"/>
        <v>0</v>
      </c>
      <c r="C92" s="1" t="s">
        <v>93</v>
      </c>
      <c r="D92" s="11" t="str">
        <f t="shared" ref="D92:D155" si="52">HYPERLINK("20" &amp; LEFT(C92,2) &amp; " " &amp; MID(C92, 3, 2) &amp; "\" &amp; LEFT(C92, 6) &amp; "\" &amp; C92 &amp; ".pdf", "Open Permit")</f>
        <v>Open Permit</v>
      </c>
      <c r="E92" s="8">
        <v>46076</v>
      </c>
      <c r="F92" s="6" t="s">
        <v>9</v>
      </c>
      <c r="G92" s="1" t="s">
        <v>94</v>
      </c>
      <c r="H92" s="1" t="s">
        <v>95</v>
      </c>
      <c r="I92" s="1" t="s">
        <v>28</v>
      </c>
    </row>
    <row r="93" spans="2:9" x14ac:dyDescent="0.2">
      <c r="B93">
        <f t="shared" ref="B93" si="53">IF(I93="Open",1,IF(I93="Closed",0,""))</f>
        <v>0</v>
      </c>
      <c r="C93" s="1" t="s">
        <v>96</v>
      </c>
      <c r="D93" s="11" t="str">
        <f t="shared" si="52"/>
        <v>Open Permit</v>
      </c>
      <c r="E93" s="8">
        <v>46076</v>
      </c>
      <c r="F93" s="6" t="s">
        <v>9</v>
      </c>
      <c r="G93" s="1" t="s">
        <v>85</v>
      </c>
      <c r="H93" s="1" t="s">
        <v>21</v>
      </c>
      <c r="I93" s="1" t="s">
        <v>28</v>
      </c>
    </row>
    <row r="94" spans="2:9" x14ac:dyDescent="0.2">
      <c r="B94">
        <f t="shared" ref="B94" si="54">IF(I94="Open",1,IF(I94="Closed",0,""))</f>
        <v>0</v>
      </c>
      <c r="C94" s="1" t="s">
        <v>97</v>
      </c>
      <c r="D94" s="11" t="str">
        <f t="shared" si="52"/>
        <v>Open Permit</v>
      </c>
      <c r="E94" s="8">
        <v>46074</v>
      </c>
      <c r="F94" s="6" t="s">
        <v>9</v>
      </c>
      <c r="G94" s="1" t="s">
        <v>87</v>
      </c>
      <c r="H94" s="1" t="s">
        <v>27</v>
      </c>
      <c r="I94" s="1" t="s">
        <v>28</v>
      </c>
    </row>
    <row r="95" spans="2:9" x14ac:dyDescent="0.2">
      <c r="B95">
        <f t="shared" ref="B95" si="55">IF(I95="Open",1,IF(I95="Closed",0,""))</f>
        <v>0</v>
      </c>
      <c r="C95" s="1" t="s">
        <v>98</v>
      </c>
      <c r="D95" s="11" t="str">
        <f t="shared" si="52"/>
        <v>Open Permit</v>
      </c>
      <c r="E95" s="8">
        <v>46074</v>
      </c>
      <c r="F95" s="6" t="s">
        <v>9</v>
      </c>
      <c r="G95" s="1" t="s">
        <v>87</v>
      </c>
      <c r="H95" s="1" t="s">
        <v>30</v>
      </c>
      <c r="I95" s="1" t="s">
        <v>28</v>
      </c>
    </row>
    <row r="96" spans="2:9" x14ac:dyDescent="0.2">
      <c r="B96">
        <f t="shared" ref="B96:B98" si="56">IF(I96="Open",1,IF(I96="Closed",0,""))</f>
        <v>0</v>
      </c>
      <c r="C96" s="1" t="s">
        <v>99</v>
      </c>
      <c r="D96" s="11" t="str">
        <f t="shared" si="52"/>
        <v>Open Permit</v>
      </c>
      <c r="E96" s="8">
        <v>46073</v>
      </c>
      <c r="F96" s="6" t="s">
        <v>9</v>
      </c>
      <c r="G96" s="1" t="s">
        <v>87</v>
      </c>
      <c r="H96" s="1" t="s">
        <v>30</v>
      </c>
      <c r="I96" s="1" t="s">
        <v>28</v>
      </c>
    </row>
    <row r="97" spans="2:9" x14ac:dyDescent="0.2">
      <c r="B97">
        <f t="shared" si="56"/>
        <v>0</v>
      </c>
      <c r="C97" s="1" t="s">
        <v>100</v>
      </c>
      <c r="D97" s="11" t="str">
        <f t="shared" si="52"/>
        <v>Open Permit</v>
      </c>
      <c r="E97" s="8">
        <v>46073</v>
      </c>
      <c r="F97" s="6" t="s">
        <v>9</v>
      </c>
      <c r="G97" s="1" t="s">
        <v>87</v>
      </c>
      <c r="H97" s="1" t="s">
        <v>68</v>
      </c>
      <c r="I97" s="1" t="s">
        <v>28</v>
      </c>
    </row>
    <row r="98" spans="2:9" x14ac:dyDescent="0.2">
      <c r="B98">
        <f t="shared" si="56"/>
        <v>0</v>
      </c>
      <c r="C98" s="1" t="s">
        <v>101</v>
      </c>
      <c r="D98" s="11" t="str">
        <f t="shared" si="52"/>
        <v>Open Permit</v>
      </c>
      <c r="E98" s="8">
        <v>46073</v>
      </c>
      <c r="F98" s="6" t="s">
        <v>9</v>
      </c>
      <c r="G98" s="1" t="s">
        <v>87</v>
      </c>
      <c r="H98" s="1" t="s">
        <v>27</v>
      </c>
      <c r="I98" s="1" t="s">
        <v>28</v>
      </c>
    </row>
    <row r="99" spans="2:9" x14ac:dyDescent="0.2">
      <c r="B99">
        <f t="shared" ref="B99:B100" si="57">IF(I99="Open",1,IF(I99="Closed",0,""))</f>
        <v>0</v>
      </c>
      <c r="C99" s="1" t="s">
        <v>102</v>
      </c>
      <c r="D99" s="11" t="str">
        <f t="shared" si="52"/>
        <v>Open Permit</v>
      </c>
      <c r="E99" s="8">
        <v>46073</v>
      </c>
      <c r="F99" s="6" t="s">
        <v>9</v>
      </c>
      <c r="G99" s="1" t="s">
        <v>76</v>
      </c>
      <c r="H99" s="1" t="s">
        <v>17</v>
      </c>
      <c r="I99" s="1" t="s">
        <v>28</v>
      </c>
    </row>
    <row r="100" spans="2:9" x14ac:dyDescent="0.2">
      <c r="B100">
        <f t="shared" si="57"/>
        <v>0</v>
      </c>
      <c r="C100" s="1" t="s">
        <v>103</v>
      </c>
      <c r="D100" s="11" t="str">
        <f t="shared" si="52"/>
        <v>Open Permit</v>
      </c>
      <c r="E100" s="8">
        <v>46073</v>
      </c>
      <c r="F100" s="6" t="s">
        <v>9</v>
      </c>
      <c r="G100" s="1" t="s">
        <v>76</v>
      </c>
      <c r="H100" s="1" t="s">
        <v>60</v>
      </c>
      <c r="I100" s="1" t="s">
        <v>28</v>
      </c>
    </row>
    <row r="101" spans="2:9" x14ac:dyDescent="0.2">
      <c r="B101">
        <f t="shared" ref="B101" si="58">IF(I101="Open",1,IF(I101="Closed",0,""))</f>
        <v>0</v>
      </c>
      <c r="C101" s="1" t="s">
        <v>104</v>
      </c>
      <c r="D101" s="11" t="str">
        <f t="shared" si="52"/>
        <v>Open Permit</v>
      </c>
      <c r="E101" s="8">
        <v>46073</v>
      </c>
      <c r="F101" s="6" t="s">
        <v>9</v>
      </c>
      <c r="G101" s="1" t="s">
        <v>105</v>
      </c>
      <c r="H101" s="1" t="s">
        <v>21</v>
      </c>
      <c r="I101" s="1" t="s">
        <v>28</v>
      </c>
    </row>
    <row r="102" spans="2:9" x14ac:dyDescent="0.2">
      <c r="B102">
        <f t="shared" ref="B102:B109" si="59">IF(I102="Open",1,IF(I102="Closed",0,""))</f>
        <v>0</v>
      </c>
      <c r="C102" s="1" t="s">
        <v>106</v>
      </c>
      <c r="D102" s="11" t="str">
        <f t="shared" si="52"/>
        <v>Open Permit</v>
      </c>
      <c r="E102" s="8">
        <v>46072</v>
      </c>
      <c r="F102" s="6" t="s">
        <v>9</v>
      </c>
      <c r="G102" s="1" t="s">
        <v>105</v>
      </c>
      <c r="H102" s="1" t="s">
        <v>15</v>
      </c>
      <c r="I102" s="1" t="s">
        <v>28</v>
      </c>
    </row>
    <row r="103" spans="2:9" x14ac:dyDescent="0.2">
      <c r="B103">
        <f t="shared" si="59"/>
        <v>0</v>
      </c>
      <c r="C103" s="1" t="s">
        <v>107</v>
      </c>
      <c r="D103" s="11" t="str">
        <f t="shared" si="52"/>
        <v>Open Permit</v>
      </c>
      <c r="E103" s="8">
        <v>46072</v>
      </c>
      <c r="F103" s="6" t="s">
        <v>9</v>
      </c>
      <c r="G103" s="1" t="s">
        <v>105</v>
      </c>
      <c r="H103" s="1" t="s">
        <v>13</v>
      </c>
      <c r="I103" s="1" t="s">
        <v>28</v>
      </c>
    </row>
    <row r="104" spans="2:9" x14ac:dyDescent="0.2">
      <c r="B104">
        <f t="shared" si="59"/>
        <v>0</v>
      </c>
      <c r="C104" s="1" t="s">
        <v>108</v>
      </c>
      <c r="D104" s="11" t="str">
        <f t="shared" si="52"/>
        <v>Open Permit</v>
      </c>
      <c r="E104" s="8">
        <v>46072</v>
      </c>
      <c r="F104" s="6" t="s">
        <v>9</v>
      </c>
      <c r="G104" s="1" t="s">
        <v>76</v>
      </c>
      <c r="H104" s="1" t="s">
        <v>17</v>
      </c>
      <c r="I104" s="1" t="s">
        <v>28</v>
      </c>
    </row>
    <row r="105" spans="2:9" x14ac:dyDescent="0.2">
      <c r="B105">
        <f t="shared" si="59"/>
        <v>0</v>
      </c>
      <c r="C105" s="1" t="s">
        <v>109</v>
      </c>
      <c r="D105" s="11" t="str">
        <f t="shared" si="52"/>
        <v>Open Permit</v>
      </c>
      <c r="E105" s="8">
        <v>46072</v>
      </c>
      <c r="F105" s="6" t="s">
        <v>9</v>
      </c>
      <c r="G105" s="1" t="s">
        <v>76</v>
      </c>
      <c r="H105" s="1" t="s">
        <v>60</v>
      </c>
      <c r="I105" s="1" t="s">
        <v>28</v>
      </c>
    </row>
    <row r="106" spans="2:9" x14ac:dyDescent="0.2">
      <c r="B106">
        <f t="shared" si="59"/>
        <v>0</v>
      </c>
      <c r="C106" s="1" t="s">
        <v>110</v>
      </c>
      <c r="D106" s="11" t="str">
        <f t="shared" si="52"/>
        <v>Open Permit</v>
      </c>
      <c r="E106" s="8">
        <v>46072</v>
      </c>
      <c r="F106" s="6" t="s">
        <v>9</v>
      </c>
      <c r="G106" s="1" t="s">
        <v>111</v>
      </c>
      <c r="H106" s="1" t="s">
        <v>11</v>
      </c>
      <c r="I106" s="1" t="s">
        <v>28</v>
      </c>
    </row>
    <row r="107" spans="2:9" x14ac:dyDescent="0.2">
      <c r="B107">
        <f t="shared" si="59"/>
        <v>0</v>
      </c>
      <c r="C107" s="1" t="s">
        <v>112</v>
      </c>
      <c r="D107" s="11" t="str">
        <f t="shared" si="52"/>
        <v>Open Permit</v>
      </c>
      <c r="E107" s="8">
        <v>46072</v>
      </c>
      <c r="F107" s="6" t="s">
        <v>9</v>
      </c>
      <c r="G107" s="1" t="s">
        <v>113</v>
      </c>
      <c r="H107" s="1" t="s">
        <v>15</v>
      </c>
      <c r="I107" s="1" t="s">
        <v>28</v>
      </c>
    </row>
    <row r="108" spans="2:9" x14ac:dyDescent="0.2">
      <c r="B108">
        <f t="shared" si="59"/>
        <v>0</v>
      </c>
      <c r="C108" s="1" t="s">
        <v>114</v>
      </c>
      <c r="D108" s="11" t="str">
        <f t="shared" si="52"/>
        <v>Open Permit</v>
      </c>
      <c r="E108" s="8">
        <v>46072</v>
      </c>
      <c r="F108" s="6" t="s">
        <v>9</v>
      </c>
      <c r="G108" s="1" t="s">
        <v>87</v>
      </c>
      <c r="H108" s="1" t="s">
        <v>27</v>
      </c>
      <c r="I108" s="1" t="s">
        <v>28</v>
      </c>
    </row>
    <row r="109" spans="2:9" x14ac:dyDescent="0.2">
      <c r="B109">
        <f t="shared" si="59"/>
        <v>0</v>
      </c>
      <c r="C109" s="1" t="s">
        <v>115</v>
      </c>
      <c r="D109" s="11" t="str">
        <f t="shared" si="52"/>
        <v>Open Permit</v>
      </c>
      <c r="E109" s="8">
        <v>46072</v>
      </c>
      <c r="F109" s="6" t="s">
        <v>9</v>
      </c>
      <c r="G109" s="1" t="s">
        <v>76</v>
      </c>
      <c r="H109" s="1" t="s">
        <v>68</v>
      </c>
      <c r="I109" s="1" t="s">
        <v>28</v>
      </c>
    </row>
    <row r="110" spans="2:9" x14ac:dyDescent="0.2">
      <c r="B110">
        <f t="shared" ref="B110" si="60">IF(I110="Open",1,IF(I110="Closed",0,""))</f>
        <v>0</v>
      </c>
      <c r="C110" s="1" t="s">
        <v>116</v>
      </c>
      <c r="D110" s="11" t="str">
        <f t="shared" si="52"/>
        <v>Open Permit</v>
      </c>
      <c r="E110" s="8">
        <v>46072</v>
      </c>
      <c r="F110" s="6" t="s">
        <v>9</v>
      </c>
      <c r="G110" s="1" t="s">
        <v>76</v>
      </c>
      <c r="H110" s="1" t="s">
        <v>15</v>
      </c>
      <c r="I110" s="1" t="s">
        <v>28</v>
      </c>
    </row>
    <row r="111" spans="2:9" x14ac:dyDescent="0.2">
      <c r="B111">
        <f t="shared" ref="B111:B113" si="61">IF(I111="Open",1,IF(I111="Closed",0,""))</f>
        <v>0</v>
      </c>
      <c r="C111" s="1" t="s">
        <v>117</v>
      </c>
      <c r="D111" s="11" t="str">
        <f t="shared" si="52"/>
        <v>Open Permit</v>
      </c>
      <c r="E111" s="8">
        <v>46071</v>
      </c>
      <c r="F111" s="6" t="s">
        <v>9</v>
      </c>
      <c r="G111" s="1" t="s">
        <v>76</v>
      </c>
      <c r="H111" s="1" t="s">
        <v>15</v>
      </c>
      <c r="I111" s="1" t="s">
        <v>28</v>
      </c>
    </row>
    <row r="112" spans="2:9" x14ac:dyDescent="0.2">
      <c r="B112">
        <f t="shared" si="61"/>
        <v>0</v>
      </c>
      <c r="C112" s="1" t="s">
        <v>118</v>
      </c>
      <c r="D112" s="11" t="str">
        <f t="shared" si="52"/>
        <v>Open Permit</v>
      </c>
      <c r="E112" s="8">
        <v>46071</v>
      </c>
      <c r="F112" s="6" t="s">
        <v>9</v>
      </c>
      <c r="G112" s="1" t="s">
        <v>76</v>
      </c>
      <c r="H112" s="1" t="s">
        <v>68</v>
      </c>
      <c r="I112" s="1" t="s">
        <v>28</v>
      </c>
    </row>
    <row r="113" spans="2:9" x14ac:dyDescent="0.2">
      <c r="B113">
        <f t="shared" si="61"/>
        <v>0</v>
      </c>
      <c r="C113" s="1" t="s">
        <v>119</v>
      </c>
      <c r="D113" s="11" t="str">
        <f t="shared" si="52"/>
        <v>Open Permit</v>
      </c>
      <c r="E113" s="8">
        <v>46071</v>
      </c>
      <c r="F113" s="6" t="s">
        <v>9</v>
      </c>
      <c r="G113" s="1" t="s">
        <v>105</v>
      </c>
      <c r="H113" s="1" t="s">
        <v>11</v>
      </c>
      <c r="I113" s="1" t="s">
        <v>28</v>
      </c>
    </row>
    <row r="114" spans="2:9" x14ac:dyDescent="0.2">
      <c r="B114">
        <f t="shared" ref="B114" si="62">IF(I114="Open",1,IF(I114="Closed",0,""))</f>
        <v>0</v>
      </c>
      <c r="C114" s="1" t="s">
        <v>120</v>
      </c>
      <c r="D114" s="11" t="str">
        <f t="shared" si="52"/>
        <v>Open Permit</v>
      </c>
      <c r="E114" s="8">
        <v>46071</v>
      </c>
      <c r="F114" s="6" t="s">
        <v>9</v>
      </c>
      <c r="G114" s="1" t="s">
        <v>87</v>
      </c>
      <c r="H114" s="1" t="s">
        <v>27</v>
      </c>
      <c r="I114" s="1" t="s">
        <v>28</v>
      </c>
    </row>
    <row r="115" spans="2:9" x14ac:dyDescent="0.2">
      <c r="B115">
        <f t="shared" ref="B115" si="63">IF(I115="Open",1,IF(I115="Closed",0,""))</f>
        <v>0</v>
      </c>
      <c r="C115" s="1" t="s">
        <v>121</v>
      </c>
      <c r="D115" s="11" t="str">
        <f t="shared" si="52"/>
        <v>Open Permit</v>
      </c>
      <c r="E115" s="8">
        <v>46070</v>
      </c>
      <c r="F115" s="6" t="s">
        <v>9</v>
      </c>
      <c r="G115" s="1" t="s">
        <v>105</v>
      </c>
      <c r="H115" s="1" t="s">
        <v>11</v>
      </c>
      <c r="I115" s="1" t="s">
        <v>28</v>
      </c>
    </row>
    <row r="116" spans="2:9" x14ac:dyDescent="0.2">
      <c r="B116">
        <f t="shared" ref="B116:B117" si="64">IF(I116="Open",1,IF(I116="Closed",0,""))</f>
        <v>0</v>
      </c>
      <c r="C116" s="1" t="s">
        <v>122</v>
      </c>
      <c r="D116" s="11" t="str">
        <f t="shared" si="52"/>
        <v>Open Permit</v>
      </c>
      <c r="E116" s="8">
        <v>46070</v>
      </c>
      <c r="F116" s="6" t="s">
        <v>9</v>
      </c>
      <c r="G116" s="1" t="s">
        <v>87</v>
      </c>
      <c r="H116" s="1" t="s">
        <v>27</v>
      </c>
      <c r="I116" s="1" t="s">
        <v>28</v>
      </c>
    </row>
    <row r="117" spans="2:9" x14ac:dyDescent="0.2">
      <c r="B117">
        <f t="shared" si="64"/>
        <v>0</v>
      </c>
      <c r="C117" s="1" t="s">
        <v>123</v>
      </c>
      <c r="D117" s="11" t="str">
        <f t="shared" si="52"/>
        <v>Open Permit</v>
      </c>
      <c r="E117" s="8">
        <v>46069</v>
      </c>
      <c r="F117" s="6" t="s">
        <v>9</v>
      </c>
      <c r="G117" s="1" t="s">
        <v>87</v>
      </c>
      <c r="H117" s="1" t="s">
        <v>27</v>
      </c>
      <c r="I117" s="1" t="s">
        <v>28</v>
      </c>
    </row>
    <row r="118" spans="2:9" x14ac:dyDescent="0.2">
      <c r="B118">
        <f t="shared" ref="B118:B119" si="65">IF(I118="Open",1,IF(I118="Closed",0,""))</f>
        <v>0</v>
      </c>
      <c r="C118" s="1" t="s">
        <v>124</v>
      </c>
      <c r="D118" s="11" t="str">
        <f t="shared" si="52"/>
        <v>Open Permit</v>
      </c>
      <c r="E118" s="8">
        <v>46067</v>
      </c>
      <c r="F118" s="6" t="s">
        <v>9</v>
      </c>
      <c r="G118" s="1" t="s">
        <v>87</v>
      </c>
      <c r="H118" s="1" t="s">
        <v>27</v>
      </c>
      <c r="I118" s="1" t="s">
        <v>28</v>
      </c>
    </row>
    <row r="119" spans="2:9" x14ac:dyDescent="0.2">
      <c r="B119">
        <f t="shared" si="65"/>
        <v>0</v>
      </c>
      <c r="C119" s="1" t="s">
        <v>125</v>
      </c>
      <c r="D119" s="11" t="str">
        <f t="shared" si="52"/>
        <v>Open Permit</v>
      </c>
      <c r="E119" s="8">
        <v>46065</v>
      </c>
      <c r="F119" s="6" t="s">
        <v>9</v>
      </c>
      <c r="G119" s="1" t="s">
        <v>87</v>
      </c>
      <c r="H119" s="1" t="s">
        <v>27</v>
      </c>
      <c r="I119" s="1" t="s">
        <v>28</v>
      </c>
    </row>
    <row r="120" spans="2:9" x14ac:dyDescent="0.2">
      <c r="B120">
        <f t="shared" ref="B120" si="66">IF(I120="Open",1,IF(I120="Closed",0,""))</f>
        <v>0</v>
      </c>
      <c r="C120" s="1" t="s">
        <v>126</v>
      </c>
      <c r="D120" s="11" t="str">
        <f t="shared" si="52"/>
        <v>Open Permit</v>
      </c>
      <c r="E120" s="8">
        <v>46064</v>
      </c>
      <c r="F120" s="6" t="s">
        <v>9</v>
      </c>
      <c r="G120" s="1" t="s">
        <v>87</v>
      </c>
      <c r="H120" s="1" t="s">
        <v>27</v>
      </c>
      <c r="I120" s="1" t="s">
        <v>28</v>
      </c>
    </row>
    <row r="121" spans="2:9" x14ac:dyDescent="0.2">
      <c r="B121">
        <f t="shared" ref="B121" si="67">IF(I121="Open",1,IF(I121="Closed",0,""))</f>
        <v>0</v>
      </c>
      <c r="C121" s="1" t="s">
        <v>127</v>
      </c>
      <c r="D121" s="11" t="str">
        <f t="shared" si="52"/>
        <v>Open Permit</v>
      </c>
      <c r="E121" s="8">
        <v>46063</v>
      </c>
      <c r="F121" s="6" t="s">
        <v>9</v>
      </c>
      <c r="G121" s="1" t="s">
        <v>87</v>
      </c>
      <c r="H121" s="1" t="s">
        <v>27</v>
      </c>
      <c r="I121" s="1" t="s">
        <v>28</v>
      </c>
    </row>
    <row r="122" spans="2:9" x14ac:dyDescent="0.2">
      <c r="B122">
        <f t="shared" ref="B122" si="68">IF(I122="Open",1,IF(I122="Closed",0,""))</f>
        <v>0</v>
      </c>
      <c r="C122" s="1" t="s">
        <v>128</v>
      </c>
      <c r="D122" s="11" t="str">
        <f t="shared" si="52"/>
        <v>Open Permit</v>
      </c>
      <c r="E122" s="8">
        <v>46062</v>
      </c>
      <c r="F122" s="6" t="s">
        <v>9</v>
      </c>
      <c r="G122" s="1" t="s">
        <v>87</v>
      </c>
      <c r="H122" s="1" t="s">
        <v>27</v>
      </c>
      <c r="I122" s="1" t="s">
        <v>28</v>
      </c>
    </row>
    <row r="123" spans="2:9" x14ac:dyDescent="0.2">
      <c r="B123">
        <f t="shared" ref="B123" si="69">IF(I123="Open",1,IF(I123="Closed",0,""))</f>
        <v>0</v>
      </c>
      <c r="C123" s="1" t="s">
        <v>129</v>
      </c>
      <c r="D123" s="11" t="str">
        <f t="shared" si="52"/>
        <v>Open Permit</v>
      </c>
      <c r="E123" s="8">
        <v>46060</v>
      </c>
      <c r="F123" s="6" t="s">
        <v>9</v>
      </c>
      <c r="G123" s="1" t="s">
        <v>130</v>
      </c>
      <c r="H123" s="1" t="s">
        <v>131</v>
      </c>
      <c r="I123" s="1" t="s">
        <v>28</v>
      </c>
    </row>
    <row r="124" spans="2:9" x14ac:dyDescent="0.2">
      <c r="B124">
        <f t="shared" ref="B124" si="70">IF(I124="Open",1,IF(I124="Closed",0,""))</f>
        <v>0</v>
      </c>
      <c r="C124" s="1" t="s">
        <v>132</v>
      </c>
      <c r="D124" s="11" t="str">
        <f t="shared" si="52"/>
        <v>Open Permit</v>
      </c>
      <c r="E124" s="8">
        <v>46060</v>
      </c>
      <c r="F124" s="6" t="s">
        <v>9</v>
      </c>
      <c r="G124" s="1" t="s">
        <v>87</v>
      </c>
      <c r="H124" s="1" t="s">
        <v>27</v>
      </c>
      <c r="I124" s="1" t="s">
        <v>28</v>
      </c>
    </row>
    <row r="125" spans="2:9" x14ac:dyDescent="0.2">
      <c r="B125">
        <f t="shared" ref="B125" si="71">IF(I125="Open",1,IF(I125="Closed",0,""))</f>
        <v>0</v>
      </c>
      <c r="C125" s="1" t="s">
        <v>133</v>
      </c>
      <c r="D125" s="11" t="str">
        <f t="shared" si="52"/>
        <v>Open Permit</v>
      </c>
      <c r="E125" s="8">
        <v>46059</v>
      </c>
      <c r="F125" s="6" t="s">
        <v>9</v>
      </c>
      <c r="G125" s="1" t="s">
        <v>130</v>
      </c>
      <c r="H125" s="1" t="s">
        <v>131</v>
      </c>
      <c r="I125" s="1" t="s">
        <v>28</v>
      </c>
    </row>
    <row r="126" spans="2:9" x14ac:dyDescent="0.2">
      <c r="B126">
        <f t="shared" ref="B126:B128" si="72">IF(I126="Open",1,IF(I126="Closed",0,""))</f>
        <v>0</v>
      </c>
      <c r="C126" s="1" t="s">
        <v>134</v>
      </c>
      <c r="D126" s="11" t="str">
        <f t="shared" si="52"/>
        <v>Open Permit</v>
      </c>
      <c r="E126" s="8">
        <v>46059</v>
      </c>
      <c r="F126" s="6" t="s">
        <v>9</v>
      </c>
      <c r="G126" s="1" t="s">
        <v>87</v>
      </c>
      <c r="H126" s="1" t="s">
        <v>27</v>
      </c>
      <c r="I126" s="1" t="s">
        <v>28</v>
      </c>
    </row>
    <row r="127" spans="2:9" x14ac:dyDescent="0.2">
      <c r="B127">
        <f t="shared" ref="B127" si="73">IF(I127="Open",1,IF(I127="Closed",0,""))</f>
        <v>0</v>
      </c>
      <c r="C127" s="1" t="s">
        <v>135</v>
      </c>
      <c r="D127" s="11" t="str">
        <f t="shared" si="52"/>
        <v>Open Permit</v>
      </c>
      <c r="E127" s="8">
        <v>46058</v>
      </c>
      <c r="F127" s="6" t="s">
        <v>9</v>
      </c>
      <c r="G127" s="1" t="s">
        <v>87</v>
      </c>
      <c r="H127" s="1" t="s">
        <v>27</v>
      </c>
      <c r="I127" s="1" t="s">
        <v>28</v>
      </c>
    </row>
    <row r="128" spans="2:9" x14ac:dyDescent="0.2">
      <c r="B128">
        <f t="shared" si="72"/>
        <v>0</v>
      </c>
      <c r="C128" s="1" t="s">
        <v>136</v>
      </c>
      <c r="D128" s="11" t="str">
        <f t="shared" si="52"/>
        <v>Open Permit</v>
      </c>
      <c r="E128" s="8">
        <v>46057</v>
      </c>
      <c r="F128" s="6" t="s">
        <v>9</v>
      </c>
      <c r="G128" s="1" t="s">
        <v>87</v>
      </c>
      <c r="H128" s="1" t="s">
        <v>27</v>
      </c>
      <c r="I128" s="1" t="s">
        <v>28</v>
      </c>
    </row>
    <row r="129" spans="2:9" x14ac:dyDescent="0.2">
      <c r="B129">
        <f t="shared" ref="B129" si="74">IF(I129="Open",1,IF(I129="Closed",0,""))</f>
        <v>0</v>
      </c>
      <c r="C129" s="1" t="s">
        <v>137</v>
      </c>
      <c r="D129" s="11" t="str">
        <f t="shared" si="52"/>
        <v>Open Permit</v>
      </c>
      <c r="E129" s="8">
        <v>46052</v>
      </c>
      <c r="F129" s="6" t="s">
        <v>138</v>
      </c>
      <c r="G129" s="1" t="s">
        <v>139</v>
      </c>
      <c r="H129" s="1" t="s">
        <v>140</v>
      </c>
      <c r="I129" s="1" t="s">
        <v>28</v>
      </c>
    </row>
    <row r="130" spans="2:9" x14ac:dyDescent="0.2">
      <c r="B130">
        <f t="shared" ref="B130:B131" si="75">IF(I130="Open",1,IF(I130="Closed",0,""))</f>
        <v>0</v>
      </c>
      <c r="C130" s="1" t="s">
        <v>141</v>
      </c>
      <c r="D130" s="11" t="str">
        <f t="shared" si="52"/>
        <v>Open Permit</v>
      </c>
      <c r="E130" s="8">
        <v>46049</v>
      </c>
      <c r="F130" s="6" t="s">
        <v>9</v>
      </c>
      <c r="G130" s="1" t="s">
        <v>142</v>
      </c>
      <c r="H130" s="1" t="s">
        <v>15</v>
      </c>
      <c r="I130" s="1" t="s">
        <v>28</v>
      </c>
    </row>
    <row r="131" spans="2:9" ht="16.5" customHeight="1" x14ac:dyDescent="0.2">
      <c r="B131">
        <f t="shared" si="75"/>
        <v>0</v>
      </c>
      <c r="C131" s="1" t="s">
        <v>143</v>
      </c>
      <c r="D131" s="11" t="str">
        <f t="shared" si="52"/>
        <v>Open Permit</v>
      </c>
      <c r="E131" s="8">
        <v>46049</v>
      </c>
      <c r="F131" s="6" t="s">
        <v>9</v>
      </c>
      <c r="G131" s="1" t="s">
        <v>142</v>
      </c>
      <c r="H131" s="1" t="s">
        <v>17</v>
      </c>
      <c r="I131" s="1" t="s">
        <v>28</v>
      </c>
    </row>
    <row r="132" spans="2:9" x14ac:dyDescent="0.2">
      <c r="B132">
        <f t="shared" ref="B132" si="76">IF(I132="Open",1,IF(I132="Closed",0,""))</f>
        <v>0</v>
      </c>
      <c r="C132" s="1" t="s">
        <v>144</v>
      </c>
      <c r="D132" s="11" t="str">
        <f t="shared" si="52"/>
        <v>Open Permit</v>
      </c>
      <c r="E132" s="8">
        <v>46045</v>
      </c>
      <c r="F132" s="6" t="s">
        <v>9</v>
      </c>
      <c r="G132" s="1" t="s">
        <v>145</v>
      </c>
      <c r="H132" s="1" t="s">
        <v>15</v>
      </c>
      <c r="I132" s="1" t="s">
        <v>28</v>
      </c>
    </row>
    <row r="133" spans="2:9" x14ac:dyDescent="0.2">
      <c r="B133">
        <f t="shared" ref="B133" si="77">IF(I133="Open",1,IF(I133="Closed",0,""))</f>
        <v>0</v>
      </c>
      <c r="C133" s="1" t="s">
        <v>146</v>
      </c>
      <c r="D133" s="11" t="str">
        <f t="shared" si="52"/>
        <v>Open Permit</v>
      </c>
      <c r="E133" s="8">
        <v>46045</v>
      </c>
      <c r="F133" s="6" t="s">
        <v>9</v>
      </c>
      <c r="G133" s="1" t="s">
        <v>147</v>
      </c>
      <c r="H133" s="1" t="s">
        <v>131</v>
      </c>
      <c r="I133" s="1" t="s">
        <v>28</v>
      </c>
    </row>
    <row r="134" spans="2:9" x14ac:dyDescent="0.2">
      <c r="B134">
        <f t="shared" ref="B134" si="78">IF(I134="Open",1,IF(I134="Closed",0,""))</f>
        <v>0</v>
      </c>
      <c r="C134" s="1" t="s">
        <v>148</v>
      </c>
      <c r="D134" s="11" t="str">
        <f t="shared" si="52"/>
        <v>Open Permit</v>
      </c>
      <c r="E134" s="8">
        <v>46044</v>
      </c>
      <c r="F134" s="6" t="s">
        <v>9</v>
      </c>
      <c r="G134" s="1" t="s">
        <v>145</v>
      </c>
      <c r="H134" s="1" t="s">
        <v>15</v>
      </c>
      <c r="I134" s="1" t="s">
        <v>28</v>
      </c>
    </row>
    <row r="135" spans="2:9" x14ac:dyDescent="0.2">
      <c r="B135">
        <f t="shared" ref="B135:B136" si="79">IF(I135="Open",1,IF(I135="Closed",0,""))</f>
        <v>0</v>
      </c>
      <c r="C135" s="1" t="s">
        <v>149</v>
      </c>
      <c r="D135" s="11" t="str">
        <f t="shared" si="52"/>
        <v>Open Permit</v>
      </c>
      <c r="E135" s="8">
        <v>46043</v>
      </c>
      <c r="F135" s="6" t="s">
        <v>9</v>
      </c>
      <c r="G135" s="1" t="s">
        <v>145</v>
      </c>
      <c r="H135" s="1" t="s">
        <v>27</v>
      </c>
      <c r="I135" s="1" t="s">
        <v>28</v>
      </c>
    </row>
    <row r="136" spans="2:9" x14ac:dyDescent="0.2">
      <c r="B136">
        <f t="shared" si="79"/>
        <v>0</v>
      </c>
      <c r="C136" s="1" t="s">
        <v>150</v>
      </c>
      <c r="D136" s="11" t="str">
        <f t="shared" si="52"/>
        <v>Open Permit</v>
      </c>
      <c r="E136" s="8">
        <v>46043</v>
      </c>
      <c r="F136" s="6" t="s">
        <v>9</v>
      </c>
      <c r="G136" s="1" t="s">
        <v>145</v>
      </c>
      <c r="H136" s="1" t="s">
        <v>30</v>
      </c>
      <c r="I136" s="1" t="s">
        <v>28</v>
      </c>
    </row>
    <row r="137" spans="2:9" x14ac:dyDescent="0.2">
      <c r="B137">
        <f>IF(I137="Open",1,IF(I137="Closed",0,""))</f>
        <v>0</v>
      </c>
      <c r="C137" s="1" t="s">
        <v>151</v>
      </c>
      <c r="D137" s="11" t="str">
        <f t="shared" si="52"/>
        <v>Open Permit</v>
      </c>
      <c r="E137" s="8">
        <v>46042</v>
      </c>
      <c r="F137" s="6" t="s">
        <v>9</v>
      </c>
      <c r="G137" s="1" t="s">
        <v>145</v>
      </c>
      <c r="H137" s="1" t="s">
        <v>60</v>
      </c>
      <c r="I137" s="1" t="s">
        <v>28</v>
      </c>
    </row>
    <row r="138" spans="2:9" x14ac:dyDescent="0.2">
      <c r="B138">
        <f>IF(I138="Open",1,IF(I138="Closed",0,""))</f>
        <v>0</v>
      </c>
      <c r="C138" s="1" t="s">
        <v>152</v>
      </c>
      <c r="D138" s="11" t="str">
        <f t="shared" si="52"/>
        <v>Open Permit</v>
      </c>
      <c r="E138" s="8">
        <v>46042</v>
      </c>
      <c r="F138" s="6" t="s">
        <v>9</v>
      </c>
      <c r="G138" s="1" t="s">
        <v>145</v>
      </c>
      <c r="H138" s="1" t="s">
        <v>15</v>
      </c>
      <c r="I138" s="1" t="s">
        <v>28</v>
      </c>
    </row>
    <row r="139" spans="2:9" x14ac:dyDescent="0.2">
      <c r="B139">
        <f>IF(I139="Open",1,IF(I139="Closed",0,""))</f>
        <v>0</v>
      </c>
      <c r="C139" s="1" t="s">
        <v>153</v>
      </c>
      <c r="D139" s="11" t="str">
        <f t="shared" si="52"/>
        <v>Open Permit</v>
      </c>
      <c r="E139" s="8">
        <v>46042</v>
      </c>
      <c r="F139" s="6" t="s">
        <v>9</v>
      </c>
      <c r="G139" s="1" t="s">
        <v>145</v>
      </c>
      <c r="H139" s="1" t="s">
        <v>17</v>
      </c>
      <c r="I139" s="1" t="s">
        <v>28</v>
      </c>
    </row>
    <row r="140" spans="2:9" x14ac:dyDescent="0.2">
      <c r="B140">
        <f t="shared" ref="B140:B141" si="80">IF(I140="Open",1,IF(I140="Closed",0,""))</f>
        <v>0</v>
      </c>
      <c r="C140" s="1" t="s">
        <v>154</v>
      </c>
      <c r="D140" s="11" t="str">
        <f t="shared" si="52"/>
        <v>Open Permit</v>
      </c>
      <c r="E140" s="8">
        <v>46041</v>
      </c>
      <c r="F140" s="6" t="s">
        <v>9</v>
      </c>
      <c r="G140" s="1" t="s">
        <v>145</v>
      </c>
      <c r="H140" s="1" t="s">
        <v>15</v>
      </c>
      <c r="I140" s="1" t="s">
        <v>28</v>
      </c>
    </row>
    <row r="141" spans="2:9" x14ac:dyDescent="0.2">
      <c r="B141">
        <f t="shared" si="80"/>
        <v>0</v>
      </c>
      <c r="C141" s="1" t="s">
        <v>155</v>
      </c>
      <c r="D141" s="11" t="str">
        <f t="shared" si="52"/>
        <v>Open Permit</v>
      </c>
      <c r="E141" s="8">
        <v>46041</v>
      </c>
      <c r="F141" s="6" t="s">
        <v>9</v>
      </c>
      <c r="G141" s="1" t="s">
        <v>145</v>
      </c>
      <c r="H141" s="1" t="s">
        <v>68</v>
      </c>
      <c r="I141" s="1" t="s">
        <v>28</v>
      </c>
    </row>
    <row r="142" spans="2:9" x14ac:dyDescent="0.2">
      <c r="B142">
        <f t="shared" ref="B142" si="81">IF(I142="Open",1,IF(I142="Closed",0,""))</f>
        <v>0</v>
      </c>
      <c r="C142" s="1" t="s">
        <v>156</v>
      </c>
      <c r="D142" s="11" t="str">
        <f t="shared" si="52"/>
        <v>Open Permit</v>
      </c>
      <c r="E142" s="8">
        <v>46041</v>
      </c>
      <c r="F142" s="6" t="s">
        <v>9</v>
      </c>
      <c r="G142" s="1" t="s">
        <v>145</v>
      </c>
      <c r="H142" s="1" t="s">
        <v>95</v>
      </c>
      <c r="I142" s="1" t="s">
        <v>28</v>
      </c>
    </row>
    <row r="143" spans="2:9" x14ac:dyDescent="0.2">
      <c r="B143">
        <f t="shared" ref="B143" si="82">IF(I143="Open",1,IF(I143="Closed",0,""))</f>
        <v>0</v>
      </c>
      <c r="C143" s="1" t="s">
        <v>157</v>
      </c>
      <c r="D143" s="11" t="str">
        <f t="shared" si="52"/>
        <v>Open Permit</v>
      </c>
      <c r="E143" s="8">
        <v>46041</v>
      </c>
      <c r="F143" s="6" t="s">
        <v>9</v>
      </c>
      <c r="G143" s="1" t="s">
        <v>145</v>
      </c>
      <c r="H143" s="1" t="s">
        <v>27</v>
      </c>
      <c r="I143" s="1" t="s">
        <v>28</v>
      </c>
    </row>
    <row r="144" spans="2:9" x14ac:dyDescent="0.2">
      <c r="B144">
        <f t="shared" ref="B144" si="83">IF(I144="Open",1,IF(I144="Closed",0,""))</f>
        <v>0</v>
      </c>
      <c r="C144" s="1" t="s">
        <v>158</v>
      </c>
      <c r="D144" s="11" t="str">
        <f t="shared" si="52"/>
        <v>Open Permit</v>
      </c>
      <c r="E144" s="8">
        <v>46038</v>
      </c>
      <c r="F144" s="6" t="s">
        <v>9</v>
      </c>
      <c r="G144" s="1" t="s">
        <v>145</v>
      </c>
      <c r="H144" s="1" t="s">
        <v>68</v>
      </c>
      <c r="I144" s="1" t="s">
        <v>28</v>
      </c>
    </row>
    <row r="145" spans="2:9" x14ac:dyDescent="0.2">
      <c r="B145">
        <f t="shared" ref="B145" si="84">IF(I145="Open",1,IF(I145="Closed",0,""))</f>
        <v>0</v>
      </c>
      <c r="C145" s="1" t="s">
        <v>159</v>
      </c>
      <c r="D145" s="11" t="str">
        <f t="shared" si="52"/>
        <v>Open Permit</v>
      </c>
      <c r="E145" s="8">
        <v>46038</v>
      </c>
      <c r="F145" s="6" t="s">
        <v>9</v>
      </c>
      <c r="G145" s="1" t="s">
        <v>145</v>
      </c>
      <c r="H145" s="1" t="s">
        <v>15</v>
      </c>
      <c r="I145" s="1" t="s">
        <v>28</v>
      </c>
    </row>
    <row r="146" spans="2:9" x14ac:dyDescent="0.2">
      <c r="B146">
        <f t="shared" ref="B146" si="85">IF(I146="Open",1,IF(I146="Closed",0,""))</f>
        <v>0</v>
      </c>
      <c r="C146" s="1" t="s">
        <v>160</v>
      </c>
      <c r="D146" s="11" t="str">
        <f t="shared" si="52"/>
        <v>Open Permit</v>
      </c>
      <c r="E146" s="8">
        <v>46037</v>
      </c>
      <c r="F146" s="6" t="s">
        <v>9</v>
      </c>
      <c r="G146" s="1" t="s">
        <v>145</v>
      </c>
      <c r="H146" s="1" t="s">
        <v>68</v>
      </c>
      <c r="I146" s="1" t="s">
        <v>28</v>
      </c>
    </row>
    <row r="147" spans="2:9" x14ac:dyDescent="0.2">
      <c r="B147">
        <f t="shared" ref="B147" si="86">IF(I147="Open",1,IF(I147="Closed",0,""))</f>
        <v>0</v>
      </c>
      <c r="C147" s="1" t="s">
        <v>161</v>
      </c>
      <c r="D147" s="11" t="str">
        <f t="shared" si="52"/>
        <v>Open Permit</v>
      </c>
      <c r="E147" s="8">
        <v>46036</v>
      </c>
      <c r="F147" s="6" t="s">
        <v>9</v>
      </c>
      <c r="G147" s="1" t="s">
        <v>76</v>
      </c>
      <c r="H147" s="1" t="s">
        <v>15</v>
      </c>
      <c r="I147" s="1" t="s">
        <v>28</v>
      </c>
    </row>
    <row r="148" spans="2:9" x14ac:dyDescent="0.2">
      <c r="B148">
        <f>IF(I148="Open",1,IF(I148="Closed",0,""))</f>
        <v>0</v>
      </c>
      <c r="C148" s="1" t="s">
        <v>162</v>
      </c>
      <c r="D148" s="11" t="str">
        <f t="shared" si="52"/>
        <v>Open Permit</v>
      </c>
      <c r="E148" s="8">
        <v>46010</v>
      </c>
      <c r="F148" s="6" t="s">
        <v>138</v>
      </c>
      <c r="G148" s="1" t="s">
        <v>139</v>
      </c>
      <c r="H148" s="1" t="s">
        <v>140</v>
      </c>
      <c r="I148" s="1" t="s">
        <v>28</v>
      </c>
    </row>
    <row r="149" spans="2:9" x14ac:dyDescent="0.2">
      <c r="B149">
        <f t="shared" ref="B149" si="87">IF(I149="Open",1,IF(I149="Closed",0,""))</f>
        <v>0</v>
      </c>
      <c r="C149" s="1" t="s">
        <v>163</v>
      </c>
      <c r="D149" s="11" t="str">
        <f t="shared" si="52"/>
        <v>Open Permit</v>
      </c>
      <c r="E149" s="8">
        <v>46010</v>
      </c>
      <c r="F149" s="6" t="s">
        <v>138</v>
      </c>
      <c r="G149" s="1" t="s">
        <v>139</v>
      </c>
      <c r="H149" s="1" t="s">
        <v>164</v>
      </c>
      <c r="I149" s="1" t="s">
        <v>28</v>
      </c>
    </row>
    <row r="150" spans="2:9" x14ac:dyDescent="0.2">
      <c r="B150">
        <f t="shared" ref="B150" si="88">IF(I150="Open",1,IF(I150="Closed",0,""))</f>
        <v>0</v>
      </c>
      <c r="C150" s="1" t="s">
        <v>165</v>
      </c>
      <c r="D150" s="11" t="str">
        <f t="shared" si="52"/>
        <v>Open Permit</v>
      </c>
      <c r="E150" s="8">
        <v>46010</v>
      </c>
      <c r="F150" s="6" t="s">
        <v>138</v>
      </c>
      <c r="G150" s="1" t="s">
        <v>139</v>
      </c>
      <c r="H150" s="1" t="s">
        <v>166</v>
      </c>
      <c r="I150" s="1" t="s">
        <v>28</v>
      </c>
    </row>
    <row r="151" spans="2:9" x14ac:dyDescent="0.2">
      <c r="B151">
        <f t="shared" ref="B151" si="89">IF(I151="Open",1,IF(I151="Closed",0,""))</f>
        <v>0</v>
      </c>
      <c r="C151" s="1" t="s">
        <v>163</v>
      </c>
      <c r="D151" s="11" t="str">
        <f t="shared" si="52"/>
        <v>Open Permit</v>
      </c>
      <c r="E151" s="8">
        <v>46009</v>
      </c>
      <c r="F151" s="6" t="s">
        <v>138</v>
      </c>
      <c r="G151" s="1" t="s">
        <v>139</v>
      </c>
      <c r="H151" s="1" t="s">
        <v>167</v>
      </c>
      <c r="I151" s="1" t="s">
        <v>28</v>
      </c>
    </row>
    <row r="152" spans="2:9" x14ac:dyDescent="0.2">
      <c r="B152">
        <f t="shared" ref="B152:B155" si="90">IF(I152="Open",1,IF(I152="Closed",0,""))</f>
        <v>0</v>
      </c>
      <c r="C152" s="1" t="s">
        <v>165</v>
      </c>
      <c r="D152" s="11" t="str">
        <f t="shared" si="52"/>
        <v>Open Permit</v>
      </c>
      <c r="E152" s="8">
        <v>46009</v>
      </c>
      <c r="F152" s="6" t="s">
        <v>138</v>
      </c>
      <c r="G152" s="1" t="s">
        <v>139</v>
      </c>
      <c r="H152" s="1" t="s">
        <v>168</v>
      </c>
      <c r="I152" s="1" t="s">
        <v>28</v>
      </c>
    </row>
    <row r="153" spans="2:9" x14ac:dyDescent="0.2">
      <c r="B153">
        <f t="shared" si="90"/>
        <v>0</v>
      </c>
      <c r="C153" s="1" t="s">
        <v>169</v>
      </c>
      <c r="D153" s="11" t="str">
        <f t="shared" si="52"/>
        <v>Open Permit</v>
      </c>
      <c r="E153" s="8">
        <v>46007</v>
      </c>
      <c r="F153" s="6" t="s">
        <v>9</v>
      </c>
      <c r="G153" s="1" t="s">
        <v>111</v>
      </c>
      <c r="H153" s="1" t="s">
        <v>19</v>
      </c>
      <c r="I153" s="1" t="s">
        <v>28</v>
      </c>
    </row>
    <row r="154" spans="2:9" x14ac:dyDescent="0.2">
      <c r="B154">
        <f t="shared" si="90"/>
        <v>0</v>
      </c>
      <c r="C154" s="1" t="s">
        <v>170</v>
      </c>
      <c r="D154" s="11" t="str">
        <f t="shared" si="52"/>
        <v>Open Permit</v>
      </c>
      <c r="E154" s="8">
        <v>46007</v>
      </c>
      <c r="F154" s="6" t="s">
        <v>9</v>
      </c>
      <c r="G154" s="1" t="s">
        <v>111</v>
      </c>
      <c r="H154" s="1" t="s">
        <v>11</v>
      </c>
      <c r="I154" s="1" t="s">
        <v>28</v>
      </c>
    </row>
    <row r="155" spans="2:9" x14ac:dyDescent="0.2">
      <c r="B155">
        <f t="shared" si="90"/>
        <v>0</v>
      </c>
      <c r="C155" s="1" t="s">
        <v>171</v>
      </c>
      <c r="D155" s="11" t="str">
        <f t="shared" si="52"/>
        <v>Open Permit</v>
      </c>
      <c r="E155" s="8">
        <v>46007</v>
      </c>
      <c r="F155" s="6" t="s">
        <v>9</v>
      </c>
      <c r="G155" s="1" t="s">
        <v>111</v>
      </c>
      <c r="H155" s="1" t="s">
        <v>15</v>
      </c>
      <c r="I155" s="1" t="s">
        <v>28</v>
      </c>
    </row>
    <row r="156" spans="2:9" x14ac:dyDescent="0.2">
      <c r="B156">
        <f>IF(I156="Open",1,IF(I156="Closed",0,""))</f>
        <v>0</v>
      </c>
      <c r="C156" s="1" t="s">
        <v>172</v>
      </c>
      <c r="D156" s="11" t="str">
        <f t="shared" ref="D156:D203" si="91">HYPERLINK("20" &amp; LEFT(C156,2) &amp; " " &amp; MID(C156, 3, 2) &amp; "\" &amp; LEFT(C156, 6) &amp; "\" &amp; C156 &amp; ".pdf", "Open Permit")</f>
        <v>Open Permit</v>
      </c>
      <c r="E156" s="8">
        <v>46007</v>
      </c>
      <c r="F156" s="6" t="s">
        <v>9</v>
      </c>
      <c r="G156" s="1" t="s">
        <v>111</v>
      </c>
      <c r="H156" s="1" t="s">
        <v>21</v>
      </c>
      <c r="I156" s="1" t="s">
        <v>28</v>
      </c>
    </row>
    <row r="157" spans="2:9" x14ac:dyDescent="0.2">
      <c r="B157">
        <f>IF(I157="Open",1,IF(I157="Closed",0,""))</f>
        <v>0</v>
      </c>
      <c r="C157" s="1" t="s">
        <v>173</v>
      </c>
      <c r="D157" s="11" t="str">
        <f t="shared" si="91"/>
        <v>Open Permit</v>
      </c>
      <c r="E157" s="8">
        <v>46007</v>
      </c>
      <c r="F157" s="6" t="s">
        <v>9</v>
      </c>
      <c r="G157" s="1" t="s">
        <v>111</v>
      </c>
      <c r="H157" s="1" t="s">
        <v>13</v>
      </c>
      <c r="I157" s="1" t="s">
        <v>28</v>
      </c>
    </row>
    <row r="158" spans="2:9" x14ac:dyDescent="0.2">
      <c r="B158">
        <f>IF($I$158="Open",1,IF($I$158="Closed",0,""))</f>
        <v>0</v>
      </c>
      <c r="C158" s="1" t="s">
        <v>174</v>
      </c>
      <c r="D158" s="11" t="str">
        <f t="shared" si="91"/>
        <v>Open Permit</v>
      </c>
      <c r="E158" s="8">
        <v>46006</v>
      </c>
      <c r="F158" s="6" t="s">
        <v>9</v>
      </c>
      <c r="G158" s="1" t="s">
        <v>111</v>
      </c>
      <c r="H158" s="1" t="s">
        <v>21</v>
      </c>
      <c r="I158" s="1" t="s">
        <v>28</v>
      </c>
    </row>
    <row r="159" spans="2:9" x14ac:dyDescent="0.2">
      <c r="B159">
        <f>IF($I$159="Open",1,IF($I$159="Closed",0,""))</f>
        <v>0</v>
      </c>
      <c r="C159" s="1" t="s">
        <v>175</v>
      </c>
      <c r="D159" s="11" t="str">
        <f t="shared" si="91"/>
        <v>Open Permit</v>
      </c>
      <c r="E159" s="8">
        <v>46006</v>
      </c>
      <c r="F159" s="6" t="s">
        <v>9</v>
      </c>
      <c r="G159" s="1" t="s">
        <v>111</v>
      </c>
      <c r="H159" s="1" t="s">
        <v>19</v>
      </c>
      <c r="I159" s="1" t="s">
        <v>28</v>
      </c>
    </row>
    <row r="160" spans="2:9" x14ac:dyDescent="0.2">
      <c r="B160">
        <f>IF($I$160="Open",1,IF($I$160="Closed",0,""))</f>
        <v>0</v>
      </c>
      <c r="C160" s="1" t="s">
        <v>176</v>
      </c>
      <c r="D160" s="11" t="str">
        <f t="shared" si="91"/>
        <v>Open Permit</v>
      </c>
      <c r="E160" s="8">
        <v>46006</v>
      </c>
      <c r="F160" s="6" t="s">
        <v>9</v>
      </c>
      <c r="G160" s="1" t="s">
        <v>111</v>
      </c>
      <c r="H160" s="1" t="s">
        <v>17</v>
      </c>
      <c r="I160" s="1" t="s">
        <v>28</v>
      </c>
    </row>
    <row r="161" spans="2:9" x14ac:dyDescent="0.2">
      <c r="B161">
        <f>IF($I$161="Open",1,IF($I$161="Closed",0,""))</f>
        <v>0</v>
      </c>
      <c r="C161" s="1" t="s">
        <v>177</v>
      </c>
      <c r="D161" s="11" t="str">
        <f t="shared" si="91"/>
        <v>Open Permit</v>
      </c>
      <c r="E161" s="8">
        <v>46006</v>
      </c>
      <c r="F161" s="6" t="s">
        <v>9</v>
      </c>
      <c r="G161" s="1" t="s">
        <v>111</v>
      </c>
      <c r="H161" s="1" t="s">
        <v>15</v>
      </c>
      <c r="I161" s="1" t="s">
        <v>28</v>
      </c>
    </row>
    <row r="162" spans="2:9" x14ac:dyDescent="0.2">
      <c r="B162">
        <f>IF($I$162="Open",1,IF($I$162="Closed",0,""))</f>
        <v>0</v>
      </c>
      <c r="C162" s="1" t="s">
        <v>178</v>
      </c>
      <c r="D162" s="11" t="str">
        <f t="shared" si="91"/>
        <v>Open Permit</v>
      </c>
      <c r="E162" s="8">
        <v>46006</v>
      </c>
      <c r="F162" s="6" t="s">
        <v>9</v>
      </c>
      <c r="G162" s="1" t="s">
        <v>111</v>
      </c>
      <c r="H162" s="1" t="s">
        <v>13</v>
      </c>
      <c r="I162" s="1" t="s">
        <v>28</v>
      </c>
    </row>
    <row r="163" spans="2:9" x14ac:dyDescent="0.2">
      <c r="B163">
        <f>IF($I$163="Open",1,IF($I$163="Closed",0,""))</f>
        <v>0</v>
      </c>
      <c r="C163" s="1" t="s">
        <v>179</v>
      </c>
      <c r="D163" s="11" t="str">
        <f t="shared" si="91"/>
        <v>Open Permit</v>
      </c>
      <c r="E163" s="8">
        <v>46006</v>
      </c>
      <c r="F163" s="6" t="s">
        <v>9</v>
      </c>
      <c r="G163" s="1" t="s">
        <v>111</v>
      </c>
      <c r="H163" s="1" t="s">
        <v>180</v>
      </c>
      <c r="I163" s="1" t="s">
        <v>28</v>
      </c>
    </row>
    <row r="164" spans="2:9" x14ac:dyDescent="0.2">
      <c r="B164">
        <f>IF($I$164="Open",1,IF($I$164="Closed",0,""))</f>
        <v>0</v>
      </c>
      <c r="C164" s="1" t="s">
        <v>181</v>
      </c>
      <c r="D164" s="11" t="str">
        <f t="shared" si="91"/>
        <v>Open Permit</v>
      </c>
      <c r="E164" s="8">
        <v>45987</v>
      </c>
      <c r="F164" s="6" t="s">
        <v>9</v>
      </c>
      <c r="G164" s="1" t="s">
        <v>111</v>
      </c>
      <c r="H164" s="1" t="s">
        <v>11</v>
      </c>
      <c r="I164" s="1" t="s">
        <v>28</v>
      </c>
    </row>
    <row r="165" spans="2:9" x14ac:dyDescent="0.2">
      <c r="B165">
        <f>IF($I$165="Open",1,IF($I$165="Closed",0,""))</f>
        <v>0</v>
      </c>
      <c r="C165" s="1" t="s">
        <v>182</v>
      </c>
      <c r="D165" s="11" t="str">
        <f t="shared" si="91"/>
        <v>Open Permit</v>
      </c>
      <c r="E165" s="8">
        <v>45986</v>
      </c>
      <c r="F165" s="6" t="s">
        <v>9</v>
      </c>
      <c r="G165" s="1" t="s">
        <v>183</v>
      </c>
      <c r="H165" s="1" t="s">
        <v>27</v>
      </c>
      <c r="I165" s="1" t="s">
        <v>28</v>
      </c>
    </row>
    <row r="166" spans="2:9" x14ac:dyDescent="0.2">
      <c r="B166">
        <f>IF($I$166="Open",1,IF($I$166="Closed",0,""))</f>
        <v>0</v>
      </c>
      <c r="C166" s="1" t="s">
        <v>184</v>
      </c>
      <c r="D166" s="11" t="str">
        <f t="shared" si="91"/>
        <v>Open Permit</v>
      </c>
      <c r="E166" s="8">
        <v>45986</v>
      </c>
      <c r="F166" s="6" t="s">
        <v>9</v>
      </c>
      <c r="G166" s="1" t="s">
        <v>23</v>
      </c>
      <c r="H166" s="1" t="s">
        <v>24</v>
      </c>
      <c r="I166" s="1" t="s">
        <v>28</v>
      </c>
    </row>
    <row r="167" spans="2:9" x14ac:dyDescent="0.2">
      <c r="B167">
        <f>IF($I$167="Open",1,IF($I$167="Closed",0,""))</f>
        <v>0</v>
      </c>
      <c r="C167" s="1" t="s">
        <v>185</v>
      </c>
      <c r="D167" s="11" t="str">
        <f t="shared" si="91"/>
        <v>Open Permit</v>
      </c>
      <c r="E167" s="8">
        <v>45985</v>
      </c>
      <c r="F167" s="6" t="s">
        <v>9</v>
      </c>
      <c r="G167" s="1" t="s">
        <v>183</v>
      </c>
      <c r="H167" s="1" t="s">
        <v>186</v>
      </c>
      <c r="I167" s="1" t="s">
        <v>28</v>
      </c>
    </row>
    <row r="168" spans="2:9" x14ac:dyDescent="0.2">
      <c r="B168">
        <f>IF($I$168="Open",1,IF($I$168="Closed",0,""))</f>
        <v>0</v>
      </c>
      <c r="C168" s="1" t="s">
        <v>187</v>
      </c>
      <c r="D168" s="11" t="str">
        <f t="shared" si="91"/>
        <v>Open Permit</v>
      </c>
      <c r="E168" s="8">
        <v>45985</v>
      </c>
      <c r="F168" s="6" t="s">
        <v>9</v>
      </c>
      <c r="G168" s="1" t="s">
        <v>183</v>
      </c>
      <c r="H168" s="1" t="s">
        <v>188</v>
      </c>
      <c r="I168" s="1" t="s">
        <v>28</v>
      </c>
    </row>
    <row r="169" spans="2:9" x14ac:dyDescent="0.2">
      <c r="B169">
        <f>IF($I$169="Open",1,IF($I$169="Closed",0,""))</f>
        <v>0</v>
      </c>
      <c r="C169" s="1" t="s">
        <v>189</v>
      </c>
      <c r="D169" s="11" t="str">
        <f t="shared" si="91"/>
        <v>Open Permit</v>
      </c>
      <c r="E169" s="8">
        <v>45985</v>
      </c>
      <c r="F169" s="6" t="s">
        <v>9</v>
      </c>
      <c r="G169" s="1" t="s">
        <v>23</v>
      </c>
      <c r="H169" s="1" t="s">
        <v>190</v>
      </c>
      <c r="I169" s="1" t="s">
        <v>28</v>
      </c>
    </row>
    <row r="170" spans="2:9" x14ac:dyDescent="0.2">
      <c r="B170">
        <f>IF($I$170="Open",1,IF($I$170="Closed",0,""))</f>
        <v>0</v>
      </c>
      <c r="C170" s="1" t="s">
        <v>191</v>
      </c>
      <c r="D170" s="11" t="str">
        <f t="shared" si="91"/>
        <v>Open Permit</v>
      </c>
      <c r="E170" s="8">
        <v>45985</v>
      </c>
      <c r="F170" s="6" t="s">
        <v>9</v>
      </c>
      <c r="G170" s="1" t="s">
        <v>23</v>
      </c>
      <c r="H170" s="1" t="s">
        <v>192</v>
      </c>
      <c r="I170" s="1" t="s">
        <v>28</v>
      </c>
    </row>
    <row r="171" spans="2:9" x14ac:dyDescent="0.2">
      <c r="B171">
        <f>IF($I$171="Open",1,IF($I$171="Closed",0,""))</f>
        <v>0</v>
      </c>
      <c r="C171" s="1" t="s">
        <v>193</v>
      </c>
      <c r="D171" s="11" t="str">
        <f t="shared" si="91"/>
        <v>Open Permit</v>
      </c>
      <c r="E171" s="8">
        <v>45985</v>
      </c>
      <c r="F171" s="6" t="s">
        <v>9</v>
      </c>
      <c r="G171" s="1" t="s">
        <v>23</v>
      </c>
      <c r="H171" s="1" t="s">
        <v>194</v>
      </c>
      <c r="I171" s="1" t="s">
        <v>28</v>
      </c>
    </row>
    <row r="172" spans="2:9" x14ac:dyDescent="0.2">
      <c r="B172">
        <f>IF($I$172="Open",1,IF($I$172="Closed",0,""))</f>
        <v>0</v>
      </c>
      <c r="C172" s="1" t="s">
        <v>195</v>
      </c>
      <c r="D172" s="11" t="str">
        <f t="shared" si="91"/>
        <v>Open Permit</v>
      </c>
      <c r="E172" s="8">
        <v>45985</v>
      </c>
      <c r="F172" s="6" t="s">
        <v>9</v>
      </c>
      <c r="G172" s="1" t="s">
        <v>183</v>
      </c>
      <c r="H172" s="1" t="s">
        <v>27</v>
      </c>
      <c r="I172" s="1" t="s">
        <v>28</v>
      </c>
    </row>
    <row r="173" spans="2:9" x14ac:dyDescent="0.2">
      <c r="B173">
        <f>IF($I$173="Open",1,IF($I$173="Closed",0,""))</f>
        <v>0</v>
      </c>
      <c r="C173" s="1" t="s">
        <v>196</v>
      </c>
      <c r="D173" s="11" t="str">
        <f t="shared" si="91"/>
        <v>Open Permit</v>
      </c>
      <c r="E173" s="8">
        <v>45985</v>
      </c>
      <c r="F173" s="6" t="s">
        <v>9</v>
      </c>
      <c r="G173" s="1" t="s">
        <v>23</v>
      </c>
      <c r="H173" s="1" t="s">
        <v>197</v>
      </c>
      <c r="I173" s="1" t="s">
        <v>28</v>
      </c>
    </row>
    <row r="174" spans="2:9" x14ac:dyDescent="0.2">
      <c r="B174">
        <f>IF($I$174="Open",1,IF($I$174="Closed",0,""))</f>
        <v>0</v>
      </c>
      <c r="C174" s="1" t="s">
        <v>198</v>
      </c>
      <c r="D174" s="11" t="str">
        <f t="shared" si="91"/>
        <v>Open Permit</v>
      </c>
      <c r="E174" s="8">
        <v>45974</v>
      </c>
      <c r="F174" s="6" t="s">
        <v>9</v>
      </c>
      <c r="G174" s="1" t="s">
        <v>23</v>
      </c>
      <c r="H174" s="1" t="s">
        <v>194</v>
      </c>
      <c r="I174" s="1" t="s">
        <v>28</v>
      </c>
    </row>
    <row r="175" spans="2:9" x14ac:dyDescent="0.2">
      <c r="B175">
        <f>IF($I$175="Open",1,IF($I$175="Closed",0,""))</f>
        <v>0</v>
      </c>
      <c r="C175" s="1" t="s">
        <v>199</v>
      </c>
      <c r="D175" s="11" t="str">
        <f t="shared" si="91"/>
        <v>Open Permit</v>
      </c>
      <c r="E175" s="8">
        <v>45974</v>
      </c>
      <c r="F175" s="6" t="s">
        <v>9</v>
      </c>
      <c r="G175" s="1" t="s">
        <v>23</v>
      </c>
      <c r="H175" s="1" t="s">
        <v>192</v>
      </c>
      <c r="I175" s="1" t="s">
        <v>28</v>
      </c>
    </row>
    <row r="176" spans="2:9" x14ac:dyDescent="0.2">
      <c r="B176">
        <f>IF($I$176="Open",1,IF($I$176="Closed",0,""))</f>
        <v>0</v>
      </c>
      <c r="C176" s="1" t="s">
        <v>200</v>
      </c>
      <c r="D176" s="11" t="str">
        <f t="shared" si="91"/>
        <v>Open Permit</v>
      </c>
      <c r="E176" s="8">
        <v>45974</v>
      </c>
      <c r="F176" s="6" t="s">
        <v>9</v>
      </c>
      <c r="G176" s="1" t="s">
        <v>23</v>
      </c>
      <c r="H176" s="1" t="s">
        <v>190</v>
      </c>
      <c r="I176" s="1" t="s">
        <v>28</v>
      </c>
    </row>
    <row r="177" spans="2:9" x14ac:dyDescent="0.2">
      <c r="B177">
        <f>IF($I$177="Open",1,IF($I$177="Closed",0,""))</f>
        <v>0</v>
      </c>
      <c r="C177" s="1" t="s">
        <v>201</v>
      </c>
      <c r="D177" s="11" t="str">
        <f t="shared" si="91"/>
        <v>Open Permit</v>
      </c>
      <c r="E177" s="8">
        <v>45974</v>
      </c>
      <c r="F177" s="6" t="s">
        <v>9</v>
      </c>
      <c r="G177" s="1" t="s">
        <v>23</v>
      </c>
      <c r="H177" s="1" t="s">
        <v>197</v>
      </c>
      <c r="I177" s="1" t="s">
        <v>28</v>
      </c>
    </row>
    <row r="178" spans="2:9" x14ac:dyDescent="0.2">
      <c r="B178">
        <f>IF($I$178="Open",1,IF($I$178="Closed",0,""))</f>
        <v>0</v>
      </c>
      <c r="C178" s="1" t="s">
        <v>202</v>
      </c>
      <c r="D178" s="11" t="str">
        <f t="shared" si="91"/>
        <v>Open Permit</v>
      </c>
      <c r="E178" s="8">
        <v>45973</v>
      </c>
      <c r="F178" s="6" t="s">
        <v>9</v>
      </c>
      <c r="G178" s="1" t="s">
        <v>23</v>
      </c>
      <c r="H178" s="1" t="s">
        <v>24</v>
      </c>
      <c r="I178" s="1" t="s">
        <v>28</v>
      </c>
    </row>
    <row r="179" spans="2:9" x14ac:dyDescent="0.2">
      <c r="B179">
        <f>IF($I$179="Open",1,IF($I$179="Closed",0,""))</f>
        <v>0</v>
      </c>
      <c r="C179" s="1" t="s">
        <v>203</v>
      </c>
      <c r="D179" s="11" t="str">
        <f t="shared" si="91"/>
        <v>Open Permit</v>
      </c>
      <c r="E179" s="8">
        <v>45972</v>
      </c>
      <c r="F179" s="6" t="s">
        <v>9</v>
      </c>
      <c r="G179" s="1" t="s">
        <v>183</v>
      </c>
      <c r="H179" s="1" t="s">
        <v>27</v>
      </c>
      <c r="I179" s="1" t="s">
        <v>28</v>
      </c>
    </row>
    <row r="180" spans="2:9" x14ac:dyDescent="0.2">
      <c r="B180">
        <f>IF($I$180="Open",1,IF($I$180="Closed",0,""))</f>
        <v>0</v>
      </c>
      <c r="C180" s="1" t="s">
        <v>204</v>
      </c>
      <c r="D180" s="11" t="str">
        <f t="shared" si="91"/>
        <v>Open Permit</v>
      </c>
      <c r="E180" s="8">
        <v>45971</v>
      </c>
      <c r="F180" s="6" t="s">
        <v>9</v>
      </c>
      <c r="G180" s="1" t="s">
        <v>183</v>
      </c>
      <c r="H180" s="1" t="s">
        <v>27</v>
      </c>
      <c r="I180" s="1" t="s">
        <v>28</v>
      </c>
    </row>
    <row r="181" spans="2:9" x14ac:dyDescent="0.2">
      <c r="B181">
        <f>IF($I$181="Open",1,IF($I$181="Closed",0,""))</f>
        <v>0</v>
      </c>
      <c r="C181" s="1" t="s">
        <v>205</v>
      </c>
      <c r="D181" s="11" t="str">
        <f t="shared" si="91"/>
        <v>Open Permit</v>
      </c>
      <c r="E181" s="8">
        <v>45969</v>
      </c>
      <c r="F181" s="6" t="s">
        <v>9</v>
      </c>
      <c r="G181" s="1" t="s">
        <v>183</v>
      </c>
      <c r="H181" s="1" t="s">
        <v>27</v>
      </c>
      <c r="I181" s="1" t="s">
        <v>28</v>
      </c>
    </row>
    <row r="182" spans="2:9" x14ac:dyDescent="0.2">
      <c r="B182">
        <f>IF($I$182="Open",1,IF($I$182="Closed",0,""))</f>
        <v>0</v>
      </c>
      <c r="C182" s="1" t="s">
        <v>206</v>
      </c>
      <c r="D182" s="11" t="str">
        <f t="shared" si="91"/>
        <v>Open Permit</v>
      </c>
      <c r="E182" s="8">
        <v>45968</v>
      </c>
      <c r="F182" s="6" t="s">
        <v>9</v>
      </c>
      <c r="G182" s="1" t="s">
        <v>183</v>
      </c>
      <c r="H182" s="1" t="s">
        <v>30</v>
      </c>
      <c r="I182" s="1" t="s">
        <v>28</v>
      </c>
    </row>
    <row r="183" spans="2:9" x14ac:dyDescent="0.2">
      <c r="B183">
        <f>IF($I$183="Open",1,IF($I$183="Closed",0,""))</f>
        <v>0</v>
      </c>
      <c r="C183" s="1" t="s">
        <v>207</v>
      </c>
      <c r="D183" s="11" t="str">
        <f t="shared" si="91"/>
        <v>Open Permit</v>
      </c>
      <c r="E183" s="8">
        <v>45968</v>
      </c>
      <c r="F183" s="6" t="s">
        <v>9</v>
      </c>
      <c r="G183" s="1" t="s">
        <v>183</v>
      </c>
      <c r="H183" s="1" t="s">
        <v>208</v>
      </c>
      <c r="I183" s="1" t="s">
        <v>28</v>
      </c>
    </row>
    <row r="184" spans="2:9" x14ac:dyDescent="0.2">
      <c r="B184">
        <f>IF($I$184="Open",1,IF($I$184="Closed",0,""))</f>
        <v>0</v>
      </c>
      <c r="C184" s="1" t="s">
        <v>209</v>
      </c>
      <c r="D184" s="11" t="str">
        <f t="shared" si="91"/>
        <v>Open Permit</v>
      </c>
      <c r="E184" s="8">
        <v>45968</v>
      </c>
      <c r="F184" s="6" t="s">
        <v>9</v>
      </c>
      <c r="G184" s="1" t="s">
        <v>183</v>
      </c>
      <c r="H184" s="1" t="s">
        <v>27</v>
      </c>
      <c r="I184" s="1" t="s">
        <v>28</v>
      </c>
    </row>
    <row r="185" spans="2:9" x14ac:dyDescent="0.2">
      <c r="B185">
        <f>IF($I$185="Open",1,IF($I$185="Closed",0,""))</f>
        <v>0</v>
      </c>
      <c r="C185" s="1" t="s">
        <v>210</v>
      </c>
      <c r="D185" s="11" t="str">
        <f t="shared" si="91"/>
        <v>Open Permit</v>
      </c>
      <c r="E185" s="8">
        <v>45968</v>
      </c>
      <c r="F185" s="6" t="s">
        <v>9</v>
      </c>
      <c r="G185" s="1" t="s">
        <v>183</v>
      </c>
      <c r="H185" s="1" t="s">
        <v>68</v>
      </c>
      <c r="I185" s="1" t="s">
        <v>28</v>
      </c>
    </row>
    <row r="186" spans="2:9" x14ac:dyDescent="0.2">
      <c r="B186">
        <f>IF($I$186="Open",1,IF($I$186="Closed",0,""))</f>
        <v>0</v>
      </c>
      <c r="C186" s="1" t="s">
        <v>211</v>
      </c>
      <c r="D186" s="11" t="str">
        <f t="shared" si="91"/>
        <v>Open Permit</v>
      </c>
      <c r="E186" s="8">
        <v>45968</v>
      </c>
      <c r="F186" s="6" t="s">
        <v>9</v>
      </c>
      <c r="G186" s="1" t="s">
        <v>183</v>
      </c>
      <c r="H186" s="1" t="s">
        <v>186</v>
      </c>
      <c r="I186" s="1" t="s">
        <v>28</v>
      </c>
    </row>
    <row r="187" spans="2:9" x14ac:dyDescent="0.2">
      <c r="B187">
        <f>IF($I$187="Open",1,IF($I$187="Closed",0,""))</f>
        <v>0</v>
      </c>
      <c r="C187" s="1" t="s">
        <v>212</v>
      </c>
      <c r="D187" s="11" t="str">
        <f t="shared" si="91"/>
        <v>Open Permit</v>
      </c>
      <c r="E187" s="8">
        <v>45967</v>
      </c>
      <c r="F187" s="6" t="s">
        <v>9</v>
      </c>
      <c r="G187" s="1" t="s">
        <v>183</v>
      </c>
      <c r="H187" s="1" t="s">
        <v>208</v>
      </c>
      <c r="I187" s="1" t="s">
        <v>28</v>
      </c>
    </row>
    <row r="188" spans="2:9" x14ac:dyDescent="0.2">
      <c r="B188">
        <f>IF($I$188="Open",1,IF($I$188="Closed",0,""))</f>
        <v>0</v>
      </c>
      <c r="C188" s="1" t="s">
        <v>213</v>
      </c>
      <c r="D188" s="11" t="str">
        <f t="shared" si="91"/>
        <v>Open Permit</v>
      </c>
      <c r="E188" s="8">
        <v>45967</v>
      </c>
      <c r="F188" s="6" t="s">
        <v>9</v>
      </c>
      <c r="G188" s="1" t="s">
        <v>183</v>
      </c>
      <c r="H188" s="1" t="s">
        <v>27</v>
      </c>
      <c r="I188" s="1" t="s">
        <v>28</v>
      </c>
    </row>
    <row r="189" spans="2:9" x14ac:dyDescent="0.2">
      <c r="B189">
        <f>IF($I$189="Open",1,IF($I$189="Closed",0,""))</f>
        <v>0</v>
      </c>
      <c r="C189" s="1" t="s">
        <v>214</v>
      </c>
      <c r="D189" s="11" t="str">
        <f t="shared" si="91"/>
        <v>Open Permit</v>
      </c>
      <c r="E189" s="8">
        <v>45967</v>
      </c>
      <c r="F189" s="6" t="s">
        <v>9</v>
      </c>
      <c r="G189" s="1" t="s">
        <v>183</v>
      </c>
      <c r="H189" s="1" t="s">
        <v>68</v>
      </c>
      <c r="I189" s="1" t="s">
        <v>28</v>
      </c>
    </row>
    <row r="190" spans="2:9" x14ac:dyDescent="0.2">
      <c r="B190">
        <f>IF($I$190="Open",1,IF($I$190="Closed",0,""))</f>
        <v>0</v>
      </c>
      <c r="C190" s="1" t="s">
        <v>215</v>
      </c>
      <c r="D190" s="11" t="str">
        <f t="shared" si="91"/>
        <v>Open Permit</v>
      </c>
      <c r="E190" s="8">
        <v>45967</v>
      </c>
      <c r="F190" s="6" t="s">
        <v>9</v>
      </c>
      <c r="G190" s="1" t="s">
        <v>183</v>
      </c>
      <c r="H190" s="1" t="s">
        <v>186</v>
      </c>
      <c r="I190" s="1" t="s">
        <v>28</v>
      </c>
    </row>
    <row r="191" spans="2:9" x14ac:dyDescent="0.2">
      <c r="B191">
        <f>IF($I$191="Open",1,IF($I$191="Closed",0,""))</f>
        <v>0</v>
      </c>
      <c r="C191" s="1" t="s">
        <v>216</v>
      </c>
      <c r="D191" s="11" t="str">
        <f t="shared" si="91"/>
        <v>Open Permit</v>
      </c>
      <c r="E191" s="8">
        <v>45967</v>
      </c>
      <c r="F191" s="6" t="s">
        <v>9</v>
      </c>
      <c r="G191" s="1" t="s">
        <v>183</v>
      </c>
      <c r="H191" s="1" t="s">
        <v>188</v>
      </c>
      <c r="I191" s="1" t="s">
        <v>28</v>
      </c>
    </row>
    <row r="192" spans="2:9" x14ac:dyDescent="0.2">
      <c r="B192">
        <f>IF($I$192="Open",1,IF($I$192="Closed",0,""))</f>
        <v>0</v>
      </c>
      <c r="C192" s="1" t="s">
        <v>217</v>
      </c>
      <c r="D192" s="11" t="str">
        <f t="shared" si="91"/>
        <v>Open Permit</v>
      </c>
      <c r="E192" s="8">
        <v>45965</v>
      </c>
      <c r="F192" s="6" t="s">
        <v>9</v>
      </c>
      <c r="G192" s="1" t="s">
        <v>183</v>
      </c>
      <c r="H192" s="1" t="s">
        <v>188</v>
      </c>
      <c r="I192" s="1" t="s">
        <v>28</v>
      </c>
    </row>
    <row r="193" spans="2:9" x14ac:dyDescent="0.2">
      <c r="B193">
        <f>IF($I$193="Open",1,IF($I$193="Closed",0,""))</f>
        <v>0</v>
      </c>
      <c r="C193" s="1" t="s">
        <v>218</v>
      </c>
      <c r="D193" s="11" t="str">
        <f t="shared" si="91"/>
        <v>Open Permit</v>
      </c>
      <c r="E193" s="8">
        <v>45965</v>
      </c>
      <c r="F193" s="6" t="s">
        <v>9</v>
      </c>
      <c r="G193" s="1" t="s">
        <v>183</v>
      </c>
      <c r="H193" s="1" t="s">
        <v>68</v>
      </c>
      <c r="I193" s="1" t="s">
        <v>28</v>
      </c>
    </row>
    <row r="194" spans="2:9" x14ac:dyDescent="0.2">
      <c r="B194">
        <f>IF($I$194="Open",1,IF($I$194="Closed",0,""))</f>
        <v>0</v>
      </c>
      <c r="C194" s="1" t="s">
        <v>219</v>
      </c>
      <c r="D194" s="11" t="str">
        <f t="shared" si="91"/>
        <v>Open Permit</v>
      </c>
      <c r="E194" s="8">
        <v>45962</v>
      </c>
      <c r="F194" s="6" t="s">
        <v>9</v>
      </c>
      <c r="G194" s="1" t="s">
        <v>183</v>
      </c>
      <c r="H194" s="1" t="s">
        <v>188</v>
      </c>
      <c r="I194" s="1" t="s">
        <v>28</v>
      </c>
    </row>
    <row r="195" spans="2:9" x14ac:dyDescent="0.2">
      <c r="B195">
        <f>IF($I$195="Open",1,IF($I$195="Closed",0,""))</f>
        <v>0</v>
      </c>
      <c r="C195" s="1" t="s">
        <v>220</v>
      </c>
      <c r="D195" s="11" t="str">
        <f t="shared" si="91"/>
        <v>Open Permit</v>
      </c>
      <c r="E195" s="8">
        <v>45964</v>
      </c>
      <c r="F195" s="6" t="s">
        <v>9</v>
      </c>
      <c r="G195" s="1" t="s">
        <v>183</v>
      </c>
      <c r="H195" s="1" t="s">
        <v>208</v>
      </c>
      <c r="I195" s="1" t="s">
        <v>28</v>
      </c>
    </row>
    <row r="196" spans="2:9" x14ac:dyDescent="0.2">
      <c r="B196">
        <f>IF($I$196="Open",1,IF($I$196="Closed",0,""))</f>
        <v>0</v>
      </c>
      <c r="C196" s="1" t="s">
        <v>221</v>
      </c>
      <c r="D196" s="11" t="str">
        <f t="shared" si="91"/>
        <v>Open Permit</v>
      </c>
      <c r="E196" s="8">
        <v>45964</v>
      </c>
      <c r="F196" s="6" t="s">
        <v>9</v>
      </c>
      <c r="G196" s="1" t="s">
        <v>183</v>
      </c>
      <c r="H196" s="1" t="s">
        <v>68</v>
      </c>
      <c r="I196" s="1" t="s">
        <v>28</v>
      </c>
    </row>
    <row r="197" spans="2:9" x14ac:dyDescent="0.2">
      <c r="B197">
        <f t="shared" ref="B197:B202" si="92">IF(I197="Open",1,IF(I197="Closed",0,""))</f>
        <v>0</v>
      </c>
      <c r="C197" s="1" t="s">
        <v>222</v>
      </c>
      <c r="D197" s="11" t="str">
        <f t="shared" si="91"/>
        <v>Open Permit</v>
      </c>
      <c r="E197" s="8">
        <v>45962</v>
      </c>
      <c r="F197" s="6" t="s">
        <v>9</v>
      </c>
      <c r="G197" s="1" t="s">
        <v>183</v>
      </c>
      <c r="H197" s="1" t="s">
        <v>208</v>
      </c>
      <c r="I197" s="1" t="s">
        <v>28</v>
      </c>
    </row>
    <row r="198" spans="2:9" x14ac:dyDescent="0.2">
      <c r="B198">
        <f t="shared" si="92"/>
        <v>0</v>
      </c>
      <c r="C198" s="1" t="s">
        <v>223</v>
      </c>
      <c r="D198" s="11" t="str">
        <f t="shared" si="91"/>
        <v>Open Permit</v>
      </c>
      <c r="E198" s="8">
        <v>45962</v>
      </c>
      <c r="F198" s="6" t="s">
        <v>9</v>
      </c>
      <c r="G198" s="1" t="s">
        <v>183</v>
      </c>
      <c r="H198" s="1" t="s">
        <v>68</v>
      </c>
      <c r="I198" s="1" t="s">
        <v>28</v>
      </c>
    </row>
    <row r="199" spans="2:9" x14ac:dyDescent="0.2">
      <c r="B199">
        <f t="shared" si="92"/>
        <v>0</v>
      </c>
      <c r="C199" s="1" t="s">
        <v>224</v>
      </c>
      <c r="D199" s="11" t="str">
        <f t="shared" si="91"/>
        <v>Open Permit</v>
      </c>
      <c r="E199" s="8">
        <v>45962</v>
      </c>
      <c r="F199" s="6" t="s">
        <v>9</v>
      </c>
      <c r="G199" s="1" t="s">
        <v>183</v>
      </c>
      <c r="H199" s="1" t="s">
        <v>27</v>
      </c>
      <c r="I199" s="1" t="s">
        <v>28</v>
      </c>
    </row>
    <row r="200" spans="2:9" x14ac:dyDescent="0.2">
      <c r="B200">
        <f t="shared" si="92"/>
        <v>0</v>
      </c>
      <c r="C200" s="1" t="s">
        <v>225</v>
      </c>
      <c r="D200" s="11" t="str">
        <f t="shared" si="91"/>
        <v>Open Permit</v>
      </c>
      <c r="E200" s="8">
        <v>45961</v>
      </c>
      <c r="F200" s="6" t="s">
        <v>9</v>
      </c>
      <c r="G200" s="1" t="s">
        <v>183</v>
      </c>
      <c r="H200" s="1" t="s">
        <v>11</v>
      </c>
      <c r="I200" s="1" t="s">
        <v>28</v>
      </c>
    </row>
    <row r="201" spans="2:9" x14ac:dyDescent="0.2">
      <c r="B201">
        <f t="shared" si="92"/>
        <v>0</v>
      </c>
      <c r="C201" s="1" t="s">
        <v>226</v>
      </c>
      <c r="D201" s="11" t="str">
        <f t="shared" si="91"/>
        <v>Open Permit</v>
      </c>
      <c r="E201" s="8">
        <v>45961</v>
      </c>
      <c r="F201" s="6" t="s">
        <v>9</v>
      </c>
      <c r="G201" s="1" t="s">
        <v>183</v>
      </c>
      <c r="H201" s="1" t="s">
        <v>21</v>
      </c>
      <c r="I201" s="1" t="s">
        <v>28</v>
      </c>
    </row>
    <row r="202" spans="2:9" x14ac:dyDescent="0.2">
      <c r="B202">
        <f t="shared" si="92"/>
        <v>0</v>
      </c>
      <c r="C202" s="1" t="s">
        <v>227</v>
      </c>
      <c r="D202" s="11" t="str">
        <f t="shared" si="91"/>
        <v>Open Permit</v>
      </c>
      <c r="E202" s="8">
        <v>45960</v>
      </c>
      <c r="F202" s="6" t="s">
        <v>9</v>
      </c>
      <c r="G202" s="1" t="s">
        <v>183</v>
      </c>
      <c r="H202" s="1" t="s">
        <v>27</v>
      </c>
      <c r="I202" s="1" t="s">
        <v>28</v>
      </c>
    </row>
    <row r="203" spans="2:9" x14ac:dyDescent="0.2">
      <c r="B203">
        <f>(IF(I203="Open",1,IF(I203="Closed",0,"")))</f>
        <v>0</v>
      </c>
      <c r="C203" s="1" t="s">
        <v>228</v>
      </c>
      <c r="D203" s="11" t="str">
        <f t="shared" si="91"/>
        <v>Open Permit</v>
      </c>
      <c r="E203" s="8">
        <v>45959</v>
      </c>
      <c r="F203" s="6" t="s">
        <v>9</v>
      </c>
      <c r="G203" s="1" t="s">
        <v>183</v>
      </c>
      <c r="H203" s="1" t="s">
        <v>27</v>
      </c>
      <c r="I203" s="1" t="s">
        <v>28</v>
      </c>
    </row>
    <row r="204" spans="2:9" x14ac:dyDescent="0.2">
      <c r="B204" t="str">
        <f t="shared" ref="B204:B216" si="93">IF(I204="Open",1,IF(I204="Closed",0,""))</f>
        <v/>
      </c>
      <c r="C204" s="1"/>
      <c r="D204" s="11"/>
      <c r="E204" s="8"/>
      <c r="F204" s="6"/>
      <c r="G204" s="1"/>
      <c r="H204" s="1"/>
      <c r="I204" s="1"/>
    </row>
    <row r="205" spans="2:9" x14ac:dyDescent="0.2">
      <c r="B205" t="str">
        <f t="shared" si="93"/>
        <v/>
      </c>
      <c r="C205" s="1"/>
      <c r="D205" s="11"/>
      <c r="E205" s="8"/>
      <c r="F205" s="6"/>
      <c r="G205" s="1"/>
      <c r="H205" s="1"/>
      <c r="I205" s="1"/>
    </row>
    <row r="206" spans="2:9" x14ac:dyDescent="0.2">
      <c r="B206" t="str">
        <f t="shared" si="93"/>
        <v/>
      </c>
      <c r="C206" s="1"/>
      <c r="D206" s="11"/>
      <c r="E206" s="8"/>
      <c r="F206" s="6"/>
      <c r="G206" s="1"/>
      <c r="H206" s="1"/>
      <c r="I206" s="1"/>
    </row>
    <row r="207" spans="2:9" x14ac:dyDescent="0.2">
      <c r="B207" t="str">
        <f t="shared" si="93"/>
        <v/>
      </c>
      <c r="C207" s="1"/>
      <c r="D207" s="11"/>
      <c r="E207" s="8"/>
      <c r="F207" s="6"/>
      <c r="G207" s="1"/>
      <c r="H207" s="1"/>
      <c r="I207" s="1"/>
    </row>
    <row r="208" spans="2:9" x14ac:dyDescent="0.2">
      <c r="B208" t="str">
        <f t="shared" si="93"/>
        <v/>
      </c>
      <c r="C208" s="1"/>
      <c r="D208" s="11"/>
      <c r="E208" s="8"/>
      <c r="F208" s="6"/>
      <c r="G208" s="1"/>
      <c r="H208" s="1"/>
      <c r="I208" s="1"/>
    </row>
    <row r="209" spans="2:10" x14ac:dyDescent="0.2">
      <c r="B209" t="str">
        <f t="shared" si="93"/>
        <v/>
      </c>
      <c r="C209" s="1"/>
      <c r="D209" s="11"/>
      <c r="E209" s="8"/>
      <c r="F209" s="6"/>
      <c r="G209" s="1"/>
      <c r="H209" s="1"/>
      <c r="I209" s="1"/>
    </row>
    <row r="210" spans="2:10" x14ac:dyDescent="0.2">
      <c r="B210" t="str">
        <f t="shared" si="93"/>
        <v/>
      </c>
      <c r="C210" s="1"/>
      <c r="D210" s="11"/>
      <c r="E210" s="8"/>
      <c r="F210" s="6"/>
      <c r="G210" s="1"/>
      <c r="H210" s="1"/>
      <c r="I210" s="1"/>
    </row>
    <row r="211" spans="2:10" x14ac:dyDescent="0.2">
      <c r="B211" t="str">
        <f t="shared" si="93"/>
        <v/>
      </c>
      <c r="C211" s="1"/>
      <c r="D211" s="11"/>
      <c r="E211" s="8"/>
      <c r="F211" s="6"/>
      <c r="G211" s="1"/>
      <c r="H211" s="1"/>
      <c r="I211" s="1"/>
    </row>
    <row r="212" spans="2:10" x14ac:dyDescent="0.2">
      <c r="B212" t="str">
        <f t="shared" si="93"/>
        <v/>
      </c>
      <c r="C212" s="1"/>
      <c r="D212" s="11"/>
      <c r="E212" s="8"/>
      <c r="F212" s="6"/>
      <c r="G212" s="1"/>
      <c r="H212" s="1"/>
      <c r="I212" s="1"/>
    </row>
    <row r="213" spans="2:10" x14ac:dyDescent="0.2">
      <c r="B213" t="str">
        <f t="shared" si="93"/>
        <v/>
      </c>
      <c r="C213" s="1"/>
      <c r="D213" s="11"/>
      <c r="E213" s="8"/>
      <c r="F213" s="6"/>
      <c r="G213" s="1"/>
      <c r="H213" s="1"/>
      <c r="I213" s="1"/>
    </row>
    <row r="214" spans="2:10" x14ac:dyDescent="0.2">
      <c r="B214" t="str">
        <f t="shared" si="93"/>
        <v/>
      </c>
      <c r="C214" s="1"/>
      <c r="D214" s="11"/>
      <c r="E214" s="8"/>
      <c r="F214" s="6"/>
      <c r="G214" s="1"/>
      <c r="H214" s="1"/>
      <c r="I214" s="1"/>
    </row>
    <row r="215" spans="2:10" x14ac:dyDescent="0.2">
      <c r="B215" t="str">
        <f t="shared" si="93"/>
        <v/>
      </c>
      <c r="C215" s="1"/>
      <c r="D215" s="11"/>
      <c r="E215" s="8"/>
      <c r="F215" s="6"/>
      <c r="G215" s="1"/>
      <c r="H215" s="1"/>
      <c r="I215" s="1"/>
    </row>
    <row r="216" spans="2:10" x14ac:dyDescent="0.2">
      <c r="B216" t="str">
        <f t="shared" si="93"/>
        <v/>
      </c>
      <c r="C216" s="1"/>
      <c r="D216" s="11"/>
      <c r="E216" s="8"/>
      <c r="F216" s="6"/>
      <c r="G216" s="1"/>
      <c r="H216" s="1"/>
      <c r="I216" s="1"/>
    </row>
    <row r="217" spans="2:10" x14ac:dyDescent="0.2">
      <c r="B217" t="str">
        <f t="shared" ref="B217:B267" si="94">IF(J217="Open",1,IF(J217="Closed",0,""))</f>
        <v/>
      </c>
      <c r="C217" s="1"/>
      <c r="D217" s="1"/>
      <c r="E217" s="8"/>
      <c r="F217" s="6"/>
      <c r="G217" s="1"/>
      <c r="I217" s="1"/>
      <c r="J217" s="1"/>
    </row>
    <row r="218" spans="2:10" x14ac:dyDescent="0.2">
      <c r="B218" t="str">
        <f t="shared" si="94"/>
        <v/>
      </c>
      <c r="C218" s="1"/>
      <c r="D218" s="1"/>
      <c r="E218" s="8"/>
      <c r="F218" s="6"/>
      <c r="G218" s="1"/>
      <c r="I218" s="1"/>
      <c r="J218" s="1"/>
    </row>
    <row r="219" spans="2:10" x14ac:dyDescent="0.2">
      <c r="B219" t="str">
        <f t="shared" si="94"/>
        <v/>
      </c>
      <c r="C219" s="1"/>
      <c r="D219" s="1"/>
      <c r="E219" s="8"/>
      <c r="F219" s="6"/>
      <c r="G219" s="1"/>
      <c r="I219" s="1"/>
      <c r="J219" s="1"/>
    </row>
    <row r="220" spans="2:10" x14ac:dyDescent="0.2">
      <c r="B220" t="str">
        <f t="shared" si="94"/>
        <v/>
      </c>
      <c r="C220" s="1"/>
      <c r="D220" s="1"/>
      <c r="E220" s="8"/>
      <c r="F220" s="6"/>
      <c r="G220" s="1"/>
      <c r="I220" s="1"/>
      <c r="J220" s="1"/>
    </row>
    <row r="221" spans="2:10" x14ac:dyDescent="0.2">
      <c r="B221" t="str">
        <f t="shared" si="94"/>
        <v/>
      </c>
      <c r="C221" s="1"/>
      <c r="D221" s="1"/>
      <c r="E221" s="8"/>
      <c r="F221" s="6"/>
      <c r="G221" s="1"/>
      <c r="I221" s="1"/>
      <c r="J221" s="1"/>
    </row>
    <row r="222" spans="2:10" x14ac:dyDescent="0.2">
      <c r="B222" t="str">
        <f t="shared" si="94"/>
        <v/>
      </c>
      <c r="C222" s="1"/>
      <c r="D222" s="1"/>
      <c r="E222" s="8"/>
      <c r="F222" s="6"/>
      <c r="G222" s="1"/>
      <c r="I222" s="1"/>
      <c r="J222" s="1"/>
    </row>
    <row r="223" spans="2:10" x14ac:dyDescent="0.2">
      <c r="B223" t="str">
        <f t="shared" si="94"/>
        <v/>
      </c>
      <c r="C223" s="1"/>
      <c r="D223" s="1"/>
      <c r="E223" s="8"/>
      <c r="F223" s="6"/>
      <c r="G223" s="1"/>
      <c r="I223" s="1"/>
      <c r="J223" s="1"/>
    </row>
    <row r="224" spans="2:10" x14ac:dyDescent="0.2">
      <c r="B224" t="str">
        <f t="shared" si="94"/>
        <v/>
      </c>
      <c r="C224" s="1"/>
      <c r="D224" s="1"/>
      <c r="E224" s="8"/>
      <c r="F224" s="6"/>
      <c r="G224" s="1"/>
      <c r="I224" s="1"/>
      <c r="J224" s="1"/>
    </row>
    <row r="225" spans="2:10" x14ac:dyDescent="0.2">
      <c r="B225" t="str">
        <f t="shared" si="94"/>
        <v/>
      </c>
      <c r="C225" s="1"/>
      <c r="D225" s="1"/>
      <c r="E225" s="8"/>
      <c r="F225" s="6"/>
      <c r="G225" s="1"/>
      <c r="I225" s="1"/>
      <c r="J225" s="1"/>
    </row>
    <row r="226" spans="2:10" x14ac:dyDescent="0.2">
      <c r="B226" t="str">
        <f t="shared" si="94"/>
        <v/>
      </c>
      <c r="C226" s="1"/>
      <c r="D226" s="1"/>
      <c r="E226" s="8"/>
      <c r="F226" s="6"/>
      <c r="G226" s="1"/>
      <c r="I226" s="1"/>
      <c r="J226" s="1"/>
    </row>
    <row r="227" spans="2:10" x14ac:dyDescent="0.2">
      <c r="B227" t="str">
        <f t="shared" si="94"/>
        <v/>
      </c>
      <c r="C227" s="1"/>
      <c r="D227" s="1"/>
      <c r="E227" s="8"/>
      <c r="F227" s="6"/>
      <c r="G227" s="1"/>
      <c r="I227" s="1"/>
      <c r="J227" s="1"/>
    </row>
    <row r="228" spans="2:10" x14ac:dyDescent="0.2">
      <c r="B228" t="str">
        <f t="shared" si="94"/>
        <v/>
      </c>
      <c r="C228" s="1"/>
      <c r="D228" s="1"/>
      <c r="E228" s="8"/>
      <c r="F228" s="6"/>
      <c r="G228" s="1"/>
      <c r="I228" s="1"/>
      <c r="J228" s="1"/>
    </row>
    <row r="229" spans="2:10" x14ac:dyDescent="0.2">
      <c r="B229" t="str">
        <f t="shared" si="94"/>
        <v/>
      </c>
      <c r="C229" s="1"/>
      <c r="D229" s="1"/>
      <c r="E229" s="8"/>
      <c r="F229" s="6"/>
      <c r="G229" s="1"/>
      <c r="I229" s="1"/>
      <c r="J229" s="1"/>
    </row>
    <row r="230" spans="2:10" x14ac:dyDescent="0.2">
      <c r="B230" t="str">
        <f t="shared" si="94"/>
        <v/>
      </c>
      <c r="C230" s="1"/>
      <c r="D230" s="1"/>
      <c r="E230" s="8"/>
      <c r="F230" s="6"/>
      <c r="G230" s="1"/>
      <c r="I230" s="1"/>
      <c r="J230" s="1"/>
    </row>
    <row r="231" spans="2:10" x14ac:dyDescent="0.2">
      <c r="B231" t="str">
        <f t="shared" si="94"/>
        <v/>
      </c>
      <c r="C231" s="1"/>
      <c r="D231" s="1"/>
      <c r="E231" s="8"/>
      <c r="F231" s="6"/>
      <c r="G231" s="1"/>
      <c r="I231" s="1"/>
      <c r="J231" s="1"/>
    </row>
    <row r="232" spans="2:10" x14ac:dyDescent="0.2">
      <c r="B232" t="str">
        <f t="shared" si="94"/>
        <v/>
      </c>
      <c r="C232" s="1"/>
      <c r="D232" s="1"/>
      <c r="E232" s="8"/>
      <c r="F232" s="6"/>
      <c r="G232" s="1"/>
      <c r="I232" s="1"/>
      <c r="J232" s="1"/>
    </row>
    <row r="233" spans="2:10" x14ac:dyDescent="0.2">
      <c r="B233" t="str">
        <f t="shared" si="94"/>
        <v/>
      </c>
      <c r="C233" s="1"/>
      <c r="D233" s="1"/>
      <c r="E233" s="8"/>
      <c r="F233" s="6"/>
      <c r="G233" s="1"/>
      <c r="I233" s="1"/>
      <c r="J233" s="1"/>
    </row>
    <row r="234" spans="2:10" x14ac:dyDescent="0.2">
      <c r="B234" t="str">
        <f t="shared" si="94"/>
        <v/>
      </c>
      <c r="C234" s="1"/>
      <c r="D234" s="1"/>
      <c r="E234" s="8"/>
      <c r="F234" s="6"/>
      <c r="G234" s="1"/>
      <c r="I234" s="1"/>
      <c r="J234" s="1"/>
    </row>
    <row r="235" spans="2:10" x14ac:dyDescent="0.2">
      <c r="B235" t="str">
        <f t="shared" si="94"/>
        <v/>
      </c>
      <c r="C235" s="1"/>
      <c r="D235" s="1"/>
      <c r="E235" s="8"/>
      <c r="F235" s="6"/>
      <c r="G235" s="1"/>
      <c r="I235" s="1"/>
      <c r="J235" s="1"/>
    </row>
    <row r="236" spans="2:10" x14ac:dyDescent="0.2">
      <c r="B236" t="str">
        <f t="shared" si="94"/>
        <v/>
      </c>
      <c r="C236" s="1"/>
      <c r="D236" s="1"/>
      <c r="E236" s="8"/>
      <c r="F236" s="6"/>
      <c r="G236" s="1"/>
      <c r="I236" s="1"/>
      <c r="J236" s="1"/>
    </row>
    <row r="237" spans="2:10" x14ac:dyDescent="0.2">
      <c r="B237" t="str">
        <f t="shared" si="94"/>
        <v/>
      </c>
      <c r="C237" s="1"/>
      <c r="D237" s="1"/>
      <c r="E237" s="8"/>
      <c r="F237" s="6"/>
      <c r="G237" s="1"/>
      <c r="I237" s="1"/>
      <c r="J237" s="1"/>
    </row>
    <row r="238" spans="2:10" x14ac:dyDescent="0.2">
      <c r="B238" t="str">
        <f t="shared" si="94"/>
        <v/>
      </c>
      <c r="C238" s="1"/>
      <c r="D238" s="1"/>
      <c r="E238" s="8"/>
      <c r="F238" s="6"/>
      <c r="G238" s="1"/>
      <c r="I238" s="1"/>
      <c r="J238" s="1"/>
    </row>
    <row r="239" spans="2:10" x14ac:dyDescent="0.2">
      <c r="B239" t="str">
        <f t="shared" si="94"/>
        <v/>
      </c>
      <c r="C239" s="1"/>
      <c r="D239" s="1"/>
      <c r="E239" s="8"/>
      <c r="F239" s="6"/>
      <c r="G239" s="1"/>
      <c r="I239" s="1"/>
      <c r="J239" s="1"/>
    </row>
    <row r="240" spans="2:10" x14ac:dyDescent="0.2">
      <c r="B240" t="str">
        <f t="shared" si="94"/>
        <v/>
      </c>
      <c r="C240" s="1"/>
      <c r="D240" s="1"/>
      <c r="E240" s="8"/>
      <c r="F240" s="6"/>
      <c r="G240" s="1"/>
      <c r="I240" s="1"/>
      <c r="J240" s="1"/>
    </row>
    <row r="241" spans="2:10" x14ac:dyDescent="0.2">
      <c r="B241" t="str">
        <f t="shared" si="94"/>
        <v/>
      </c>
      <c r="C241" s="1"/>
      <c r="D241" s="1"/>
      <c r="E241" s="8"/>
      <c r="F241" s="6"/>
      <c r="G241" s="1"/>
      <c r="I241" s="1"/>
      <c r="J241" s="1"/>
    </row>
    <row r="242" spans="2:10" x14ac:dyDescent="0.2">
      <c r="B242" t="str">
        <f t="shared" si="94"/>
        <v/>
      </c>
      <c r="C242" s="1"/>
      <c r="D242" s="1"/>
      <c r="E242" s="8"/>
      <c r="F242" s="6"/>
      <c r="G242" s="1"/>
      <c r="I242" s="1"/>
      <c r="J242" s="1"/>
    </row>
    <row r="243" spans="2:10" x14ac:dyDescent="0.2">
      <c r="B243" t="str">
        <f t="shared" si="94"/>
        <v/>
      </c>
      <c r="C243" s="1"/>
      <c r="D243" s="1"/>
      <c r="E243" s="8"/>
      <c r="F243" s="6"/>
      <c r="G243" s="1"/>
      <c r="I243" s="1"/>
      <c r="J243" s="1"/>
    </row>
    <row r="244" spans="2:10" x14ac:dyDescent="0.2">
      <c r="B244" t="str">
        <f t="shared" si="94"/>
        <v/>
      </c>
      <c r="C244" s="1"/>
      <c r="D244" s="1"/>
      <c r="E244" s="8"/>
      <c r="F244" s="6"/>
      <c r="G244" s="1"/>
      <c r="I244" s="1"/>
      <c r="J244" s="1"/>
    </row>
    <row r="245" spans="2:10" x14ac:dyDescent="0.2">
      <c r="B245" t="str">
        <f t="shared" si="94"/>
        <v/>
      </c>
      <c r="C245" s="1"/>
      <c r="D245" s="1"/>
      <c r="E245" s="8"/>
      <c r="F245" s="6"/>
      <c r="G245" s="1"/>
      <c r="I245" s="1"/>
      <c r="J245" s="1"/>
    </row>
    <row r="246" spans="2:10" x14ac:dyDescent="0.2">
      <c r="B246" t="str">
        <f t="shared" si="94"/>
        <v/>
      </c>
      <c r="C246" s="1"/>
      <c r="D246" s="1"/>
      <c r="E246" s="8"/>
      <c r="F246" s="6"/>
      <c r="G246" s="1"/>
      <c r="I246" s="1"/>
      <c r="J246" s="1"/>
    </row>
    <row r="247" spans="2:10" x14ac:dyDescent="0.2">
      <c r="B247" t="str">
        <f t="shared" si="94"/>
        <v/>
      </c>
      <c r="C247" s="1"/>
      <c r="D247" s="1"/>
      <c r="E247" s="8"/>
      <c r="F247" s="6"/>
      <c r="G247" s="1"/>
      <c r="I247" s="1"/>
      <c r="J247" s="1"/>
    </row>
    <row r="248" spans="2:10" x14ac:dyDescent="0.2">
      <c r="B248" t="str">
        <f t="shared" si="94"/>
        <v/>
      </c>
      <c r="C248" s="1"/>
      <c r="D248" s="1"/>
      <c r="E248" s="8"/>
      <c r="F248" s="6"/>
      <c r="G248" s="1"/>
      <c r="I248" s="1"/>
      <c r="J248" s="1"/>
    </row>
    <row r="249" spans="2:10" x14ac:dyDescent="0.2">
      <c r="B249" t="str">
        <f t="shared" si="94"/>
        <v/>
      </c>
      <c r="C249" s="1"/>
      <c r="D249" s="1"/>
      <c r="E249" s="8"/>
      <c r="F249" s="6"/>
      <c r="G249" s="1"/>
      <c r="I249" s="1"/>
      <c r="J249" s="1"/>
    </row>
    <row r="250" spans="2:10" x14ac:dyDescent="0.2">
      <c r="B250" t="str">
        <f t="shared" si="94"/>
        <v/>
      </c>
      <c r="C250" s="1"/>
      <c r="D250" s="1"/>
      <c r="E250" s="8"/>
      <c r="F250" s="6"/>
      <c r="G250" s="1"/>
      <c r="I250" s="1"/>
      <c r="J250" s="1"/>
    </row>
    <row r="251" spans="2:10" x14ac:dyDescent="0.2">
      <c r="B251" t="str">
        <f t="shared" si="94"/>
        <v/>
      </c>
      <c r="C251" s="1"/>
      <c r="D251" s="1"/>
      <c r="E251" s="8"/>
      <c r="F251" s="6"/>
      <c r="G251" s="1"/>
      <c r="I251" s="1"/>
      <c r="J251" s="1"/>
    </row>
    <row r="252" spans="2:10" x14ac:dyDescent="0.2">
      <c r="B252" t="str">
        <f t="shared" si="94"/>
        <v/>
      </c>
      <c r="C252" s="1"/>
      <c r="D252" s="1"/>
      <c r="E252" s="8"/>
      <c r="F252" s="6"/>
      <c r="G252" s="1"/>
      <c r="I252" s="1"/>
      <c r="J252" s="1"/>
    </row>
    <row r="253" spans="2:10" x14ac:dyDescent="0.2">
      <c r="B253" t="str">
        <f t="shared" si="94"/>
        <v/>
      </c>
      <c r="C253" s="1"/>
      <c r="D253" s="1"/>
      <c r="E253" s="8"/>
      <c r="F253" s="6"/>
      <c r="G253" s="1"/>
      <c r="I253" s="1"/>
      <c r="J253" s="1"/>
    </row>
    <row r="254" spans="2:10" x14ac:dyDescent="0.2">
      <c r="B254" t="str">
        <f t="shared" si="94"/>
        <v/>
      </c>
      <c r="C254" s="1"/>
      <c r="D254" s="1"/>
      <c r="E254" s="8"/>
      <c r="F254" s="6"/>
      <c r="G254" s="1"/>
      <c r="I254" s="1"/>
      <c r="J254" s="1"/>
    </row>
    <row r="255" spans="2:10" x14ac:dyDescent="0.2">
      <c r="B255" t="str">
        <f t="shared" si="94"/>
        <v/>
      </c>
      <c r="C255" s="1"/>
      <c r="D255" s="1"/>
      <c r="E255" s="8"/>
      <c r="F255" s="6"/>
      <c r="G255" s="1"/>
      <c r="I255" s="1"/>
      <c r="J255" s="1"/>
    </row>
    <row r="256" spans="2:10" x14ac:dyDescent="0.2">
      <c r="B256" t="str">
        <f t="shared" si="94"/>
        <v/>
      </c>
      <c r="C256" s="1"/>
      <c r="D256" s="1"/>
      <c r="E256" s="8"/>
      <c r="F256" s="6"/>
      <c r="G256" s="1"/>
      <c r="I256" s="1"/>
      <c r="J256" s="1"/>
    </row>
    <row r="257" spans="2:10" x14ac:dyDescent="0.2">
      <c r="B257" t="str">
        <f t="shared" si="94"/>
        <v/>
      </c>
      <c r="C257" s="1"/>
      <c r="D257" s="1"/>
      <c r="E257" s="8"/>
      <c r="F257" s="6"/>
      <c r="G257" s="1"/>
      <c r="I257" s="1"/>
      <c r="J257" s="1"/>
    </row>
    <row r="258" spans="2:10" x14ac:dyDescent="0.2">
      <c r="B258" t="str">
        <f t="shared" si="94"/>
        <v/>
      </c>
      <c r="C258" s="1"/>
      <c r="D258" s="1"/>
      <c r="E258" s="8"/>
      <c r="F258" s="6"/>
      <c r="G258" s="1"/>
      <c r="I258" s="1"/>
      <c r="J258" s="1"/>
    </row>
    <row r="259" spans="2:10" x14ac:dyDescent="0.2">
      <c r="B259" t="str">
        <f t="shared" si="94"/>
        <v/>
      </c>
      <c r="C259" s="1"/>
      <c r="D259" s="1"/>
      <c r="E259" s="8"/>
      <c r="F259" s="6"/>
      <c r="G259" s="1"/>
      <c r="I259" s="1"/>
      <c r="J259" s="1"/>
    </row>
    <row r="260" spans="2:10" x14ac:dyDescent="0.2">
      <c r="B260" t="str">
        <f t="shared" si="94"/>
        <v/>
      </c>
      <c r="C260" s="1"/>
      <c r="D260" s="1"/>
      <c r="E260" s="8"/>
      <c r="F260" s="6"/>
      <c r="G260" s="1"/>
      <c r="I260" s="1"/>
      <c r="J260" s="1"/>
    </row>
    <row r="261" spans="2:10" x14ac:dyDescent="0.2">
      <c r="B261" t="str">
        <f t="shared" si="94"/>
        <v/>
      </c>
      <c r="C261" s="1"/>
      <c r="D261" s="1"/>
      <c r="E261" s="8"/>
      <c r="F261" s="6"/>
      <c r="G261" s="1"/>
      <c r="I261" s="1"/>
      <c r="J261" s="1"/>
    </row>
    <row r="262" spans="2:10" x14ac:dyDescent="0.2">
      <c r="B262" t="str">
        <f t="shared" si="94"/>
        <v/>
      </c>
      <c r="C262" s="1"/>
      <c r="D262" s="1"/>
      <c r="E262" s="8"/>
      <c r="F262" s="6"/>
      <c r="G262" s="1"/>
      <c r="I262" s="1"/>
      <c r="J262" s="1"/>
    </row>
    <row r="263" spans="2:10" x14ac:dyDescent="0.2">
      <c r="B263" t="str">
        <f t="shared" si="94"/>
        <v/>
      </c>
      <c r="C263" s="1"/>
      <c r="D263" s="1"/>
      <c r="E263" s="8"/>
      <c r="F263" s="6"/>
      <c r="G263" s="1"/>
      <c r="I263" s="1"/>
      <c r="J263" s="1"/>
    </row>
    <row r="264" spans="2:10" x14ac:dyDescent="0.2">
      <c r="B264" t="str">
        <f t="shared" si="94"/>
        <v/>
      </c>
      <c r="C264" s="1"/>
      <c r="D264" s="1"/>
      <c r="E264" s="8"/>
      <c r="F264" s="6"/>
      <c r="G264" s="1"/>
      <c r="I264" s="1"/>
      <c r="J264" s="1"/>
    </row>
    <row r="265" spans="2:10" x14ac:dyDescent="0.2">
      <c r="B265" t="str">
        <f t="shared" si="94"/>
        <v/>
      </c>
      <c r="C265" s="1"/>
      <c r="D265" s="1"/>
      <c r="E265" s="8"/>
      <c r="F265" s="6"/>
      <c r="G265" s="1"/>
      <c r="I265" s="1"/>
      <c r="J265" s="1"/>
    </row>
    <row r="266" spans="2:10" x14ac:dyDescent="0.2">
      <c r="B266" t="str">
        <f t="shared" si="94"/>
        <v/>
      </c>
      <c r="C266" s="1"/>
      <c r="D266" s="1"/>
      <c r="E266" s="8"/>
      <c r="F266" s="6"/>
      <c r="G266" s="1"/>
      <c r="I266" s="1"/>
      <c r="J266" s="1"/>
    </row>
    <row r="267" spans="2:10" x14ac:dyDescent="0.2">
      <c r="B267" t="str">
        <f t="shared" si="94"/>
        <v/>
      </c>
      <c r="C267" s="1"/>
      <c r="D267" s="1"/>
      <c r="E267" s="8"/>
      <c r="F267" s="6"/>
      <c r="G267" s="1"/>
      <c r="I267" s="1"/>
      <c r="J267" s="1"/>
    </row>
    <row r="268" spans="2:10" x14ac:dyDescent="0.2">
      <c r="B268" t="str">
        <f t="shared" ref="B268:B331" si="95">IF(J268="Open",1,IF(J268="Closed",0,""))</f>
        <v/>
      </c>
      <c r="C268" s="1"/>
      <c r="D268" s="1"/>
      <c r="E268" s="8"/>
      <c r="F268" s="6"/>
      <c r="G268" s="1"/>
      <c r="I268" s="1"/>
      <c r="J268" s="1"/>
    </row>
    <row r="269" spans="2:10" x14ac:dyDescent="0.2">
      <c r="B269" t="str">
        <f t="shared" si="95"/>
        <v/>
      </c>
      <c r="C269" s="1"/>
      <c r="D269" s="1"/>
      <c r="E269" s="8"/>
      <c r="F269" s="6"/>
      <c r="G269" s="1"/>
      <c r="I269" s="1"/>
      <c r="J269" s="1"/>
    </row>
    <row r="270" spans="2:10" x14ac:dyDescent="0.2">
      <c r="B270" t="str">
        <f t="shared" si="95"/>
        <v/>
      </c>
      <c r="C270" s="1"/>
      <c r="D270" s="1"/>
      <c r="E270" s="8"/>
      <c r="F270" s="6"/>
      <c r="G270" s="1"/>
      <c r="I270" s="1"/>
      <c r="J270" s="1"/>
    </row>
    <row r="271" spans="2:10" x14ac:dyDescent="0.2">
      <c r="B271" t="str">
        <f t="shared" si="95"/>
        <v/>
      </c>
      <c r="C271" s="1"/>
      <c r="D271" s="1"/>
      <c r="E271" s="8"/>
      <c r="F271" s="6"/>
      <c r="G271" s="1"/>
      <c r="I271" s="1"/>
      <c r="J271" s="1"/>
    </row>
    <row r="272" spans="2:10" x14ac:dyDescent="0.2">
      <c r="B272" t="str">
        <f t="shared" si="95"/>
        <v/>
      </c>
      <c r="C272" s="1"/>
      <c r="D272" s="1"/>
      <c r="E272" s="8"/>
      <c r="F272" s="6"/>
      <c r="G272" s="1"/>
      <c r="I272" s="1"/>
      <c r="J272" s="1"/>
    </row>
    <row r="273" spans="2:10" x14ac:dyDescent="0.2">
      <c r="B273" t="str">
        <f t="shared" si="95"/>
        <v/>
      </c>
      <c r="C273" s="1"/>
      <c r="D273" s="1"/>
      <c r="E273" s="8"/>
      <c r="F273" s="6"/>
      <c r="G273" s="1"/>
      <c r="I273" s="1"/>
      <c r="J273" s="1"/>
    </row>
    <row r="274" spans="2:10" x14ac:dyDescent="0.2">
      <c r="B274" t="str">
        <f t="shared" si="95"/>
        <v/>
      </c>
      <c r="C274" s="1"/>
      <c r="D274" s="1"/>
      <c r="E274" s="8"/>
      <c r="F274" s="6"/>
      <c r="G274" s="1"/>
      <c r="I274" s="1"/>
      <c r="J274" s="1"/>
    </row>
    <row r="275" spans="2:10" x14ac:dyDescent="0.2">
      <c r="B275" t="str">
        <f t="shared" si="95"/>
        <v/>
      </c>
      <c r="C275" s="1"/>
      <c r="D275" s="1"/>
      <c r="E275" s="8"/>
      <c r="F275" s="6"/>
      <c r="G275" s="1"/>
      <c r="I275" s="1"/>
      <c r="J275" s="1"/>
    </row>
    <row r="276" spans="2:10" x14ac:dyDescent="0.2">
      <c r="B276" t="str">
        <f t="shared" si="95"/>
        <v/>
      </c>
      <c r="C276" s="1"/>
      <c r="D276" s="1"/>
      <c r="E276" s="8"/>
      <c r="F276" s="6"/>
      <c r="G276" s="1"/>
      <c r="I276" s="1"/>
      <c r="J276" s="1"/>
    </row>
    <row r="277" spans="2:10" x14ac:dyDescent="0.2">
      <c r="B277" t="str">
        <f t="shared" si="95"/>
        <v/>
      </c>
      <c r="C277" s="1"/>
      <c r="D277" s="1"/>
      <c r="E277" s="8"/>
      <c r="F277" s="6"/>
      <c r="G277" s="1"/>
      <c r="I277" s="1"/>
      <c r="J277" s="1"/>
    </row>
    <row r="278" spans="2:10" x14ac:dyDescent="0.2">
      <c r="B278" t="str">
        <f t="shared" si="95"/>
        <v/>
      </c>
      <c r="C278" s="1"/>
      <c r="D278" s="1"/>
      <c r="E278" s="8"/>
      <c r="F278" s="6"/>
      <c r="G278" s="1"/>
      <c r="I278" s="1"/>
      <c r="J278" s="1"/>
    </row>
    <row r="279" spans="2:10" x14ac:dyDescent="0.2">
      <c r="B279" t="str">
        <f t="shared" si="95"/>
        <v/>
      </c>
      <c r="C279" s="1"/>
      <c r="D279" s="1"/>
      <c r="E279" s="8"/>
      <c r="F279" s="6"/>
      <c r="G279" s="1"/>
      <c r="I279" s="1"/>
      <c r="J279" s="1"/>
    </row>
    <row r="280" spans="2:10" x14ac:dyDescent="0.2">
      <c r="B280" t="str">
        <f t="shared" si="95"/>
        <v/>
      </c>
      <c r="C280" s="1"/>
      <c r="D280" s="1"/>
      <c r="E280" s="8"/>
      <c r="F280" s="6"/>
      <c r="G280" s="1"/>
      <c r="I280" s="1"/>
      <c r="J280" s="1"/>
    </row>
    <row r="281" spans="2:10" x14ac:dyDescent="0.2">
      <c r="B281" t="str">
        <f t="shared" si="95"/>
        <v/>
      </c>
      <c r="C281" s="1"/>
      <c r="D281" s="1"/>
      <c r="E281" s="8"/>
      <c r="F281" s="6"/>
      <c r="G281" s="1"/>
      <c r="I281" s="1"/>
      <c r="J281" s="1"/>
    </row>
    <row r="282" spans="2:10" x14ac:dyDescent="0.2">
      <c r="B282" t="str">
        <f t="shared" si="95"/>
        <v/>
      </c>
      <c r="C282" s="1"/>
      <c r="D282" s="1"/>
      <c r="E282" s="8"/>
      <c r="F282" s="6"/>
      <c r="G282" s="1"/>
      <c r="I282" s="1"/>
      <c r="J282" s="1"/>
    </row>
    <row r="283" spans="2:10" x14ac:dyDescent="0.2">
      <c r="B283" t="str">
        <f t="shared" si="95"/>
        <v/>
      </c>
      <c r="C283" s="1"/>
      <c r="D283" s="1"/>
      <c r="E283" s="8"/>
      <c r="F283" s="6"/>
      <c r="G283" s="1"/>
      <c r="I283" s="1"/>
      <c r="J283" s="1"/>
    </row>
    <row r="284" spans="2:10" x14ac:dyDescent="0.2">
      <c r="B284" t="str">
        <f t="shared" si="95"/>
        <v/>
      </c>
      <c r="C284" s="1"/>
      <c r="D284" s="1"/>
      <c r="E284" s="8"/>
      <c r="F284" s="6"/>
      <c r="G284" s="1"/>
      <c r="I284" s="1"/>
      <c r="J284" s="1"/>
    </row>
    <row r="285" spans="2:10" x14ac:dyDescent="0.2">
      <c r="B285" t="str">
        <f t="shared" si="95"/>
        <v/>
      </c>
      <c r="C285" s="1"/>
      <c r="D285" s="1"/>
      <c r="E285" s="8"/>
      <c r="F285" s="6"/>
      <c r="G285" s="1"/>
      <c r="I285" s="1"/>
      <c r="J285" s="1"/>
    </row>
    <row r="286" spans="2:10" x14ac:dyDescent="0.2">
      <c r="B286" t="str">
        <f t="shared" si="95"/>
        <v/>
      </c>
      <c r="C286" s="1"/>
      <c r="D286" s="1"/>
      <c r="E286" s="8"/>
      <c r="F286" s="6"/>
      <c r="G286" s="1"/>
      <c r="I286" s="1"/>
      <c r="J286" s="1"/>
    </row>
    <row r="287" spans="2:10" x14ac:dyDescent="0.2">
      <c r="B287" t="str">
        <f t="shared" si="95"/>
        <v/>
      </c>
      <c r="C287" s="1"/>
      <c r="D287" s="1"/>
      <c r="E287" s="8"/>
      <c r="F287" s="6"/>
      <c r="G287" s="1"/>
      <c r="I287" s="1"/>
      <c r="J287" s="1"/>
    </row>
    <row r="288" spans="2:10" x14ac:dyDescent="0.2">
      <c r="B288" t="str">
        <f t="shared" si="95"/>
        <v/>
      </c>
      <c r="C288" s="1"/>
      <c r="D288" s="1"/>
      <c r="E288" s="8"/>
      <c r="F288" s="6"/>
      <c r="G288" s="1"/>
      <c r="I288" s="1"/>
      <c r="J288" s="1"/>
    </row>
    <row r="289" spans="2:10" x14ac:dyDescent="0.2">
      <c r="B289" t="str">
        <f t="shared" si="95"/>
        <v/>
      </c>
      <c r="C289" s="1"/>
      <c r="D289" s="1"/>
      <c r="E289" s="8"/>
      <c r="F289" s="6"/>
      <c r="G289" s="1"/>
      <c r="I289" s="1"/>
      <c r="J289" s="1"/>
    </row>
    <row r="290" spans="2:10" x14ac:dyDescent="0.2">
      <c r="B290" t="str">
        <f t="shared" si="95"/>
        <v/>
      </c>
      <c r="C290" s="1"/>
      <c r="D290" s="1"/>
      <c r="E290" s="8"/>
      <c r="F290" s="6"/>
      <c r="G290" s="1"/>
      <c r="I290" s="1"/>
      <c r="J290" s="1"/>
    </row>
    <row r="291" spans="2:10" x14ac:dyDescent="0.2">
      <c r="B291" t="str">
        <f t="shared" si="95"/>
        <v/>
      </c>
      <c r="C291" s="1"/>
      <c r="D291" s="1"/>
      <c r="E291" s="8"/>
      <c r="F291" s="6"/>
      <c r="G291" s="1"/>
      <c r="I291" s="1"/>
      <c r="J291" s="1"/>
    </row>
    <row r="292" spans="2:10" x14ac:dyDescent="0.2">
      <c r="B292" t="str">
        <f t="shared" si="95"/>
        <v/>
      </c>
      <c r="C292" s="1"/>
      <c r="D292" s="1"/>
      <c r="E292" s="8"/>
      <c r="F292" s="6"/>
      <c r="G292" s="1"/>
      <c r="I292" s="1"/>
      <c r="J292" s="1"/>
    </row>
    <row r="293" spans="2:10" x14ac:dyDescent="0.2">
      <c r="B293" t="str">
        <f t="shared" si="95"/>
        <v/>
      </c>
      <c r="C293" s="1"/>
      <c r="D293" s="1"/>
      <c r="E293" s="8"/>
      <c r="F293" s="6"/>
      <c r="G293" s="1"/>
      <c r="I293" s="1"/>
      <c r="J293" s="1"/>
    </row>
    <row r="294" spans="2:10" x14ac:dyDescent="0.2">
      <c r="B294" t="str">
        <f t="shared" si="95"/>
        <v/>
      </c>
      <c r="C294" s="1"/>
      <c r="D294" s="1"/>
      <c r="E294" s="8"/>
      <c r="F294" s="6"/>
      <c r="G294" s="1"/>
      <c r="I294" s="1"/>
      <c r="J294" s="1"/>
    </row>
    <row r="295" spans="2:10" x14ac:dyDescent="0.2">
      <c r="B295" t="str">
        <f t="shared" si="95"/>
        <v/>
      </c>
      <c r="C295" s="1"/>
      <c r="D295" s="1"/>
      <c r="E295" s="8"/>
      <c r="F295" s="6"/>
      <c r="G295" s="1"/>
      <c r="I295" s="1"/>
      <c r="J295" s="1"/>
    </row>
    <row r="296" spans="2:10" x14ac:dyDescent="0.2">
      <c r="B296" t="str">
        <f t="shared" si="95"/>
        <v/>
      </c>
      <c r="C296" s="1"/>
      <c r="D296" s="1"/>
      <c r="E296" s="8"/>
      <c r="F296" s="6"/>
      <c r="G296" s="1"/>
      <c r="I296" s="1"/>
      <c r="J296" s="1"/>
    </row>
    <row r="297" spans="2:10" x14ac:dyDescent="0.2">
      <c r="B297" t="str">
        <f t="shared" si="95"/>
        <v/>
      </c>
      <c r="C297" s="1"/>
      <c r="D297" s="1"/>
      <c r="E297" s="8"/>
      <c r="F297" s="6"/>
      <c r="G297" s="1"/>
      <c r="I297" s="1"/>
      <c r="J297" s="1"/>
    </row>
    <row r="298" spans="2:10" x14ac:dyDescent="0.2">
      <c r="B298" t="str">
        <f t="shared" si="95"/>
        <v/>
      </c>
      <c r="C298" s="1"/>
      <c r="D298" s="1"/>
      <c r="E298" s="8"/>
      <c r="F298" s="6"/>
      <c r="G298" s="1"/>
      <c r="I298" s="1"/>
      <c r="J298" s="1"/>
    </row>
    <row r="299" spans="2:10" x14ac:dyDescent="0.2">
      <c r="B299" t="str">
        <f t="shared" si="95"/>
        <v/>
      </c>
      <c r="C299" s="1"/>
      <c r="D299" s="1"/>
      <c r="E299" s="8"/>
      <c r="F299" s="6"/>
      <c r="G299" s="1"/>
      <c r="I299" s="1"/>
      <c r="J299" s="1"/>
    </row>
    <row r="300" spans="2:10" x14ac:dyDescent="0.2">
      <c r="B300" t="str">
        <f t="shared" si="95"/>
        <v/>
      </c>
      <c r="C300" s="1"/>
      <c r="D300" s="1"/>
      <c r="E300" s="8"/>
      <c r="F300" s="6"/>
      <c r="G300" s="1"/>
      <c r="I300" s="1"/>
      <c r="J300" s="1"/>
    </row>
    <row r="301" spans="2:10" x14ac:dyDescent="0.2">
      <c r="B301" t="str">
        <f t="shared" si="95"/>
        <v/>
      </c>
      <c r="C301" s="1"/>
      <c r="D301" s="1"/>
      <c r="E301" s="8"/>
      <c r="F301" s="6"/>
      <c r="G301" s="1"/>
      <c r="I301" s="1"/>
      <c r="J301" s="1"/>
    </row>
    <row r="302" spans="2:10" x14ac:dyDescent="0.2">
      <c r="B302" t="str">
        <f t="shared" si="95"/>
        <v/>
      </c>
      <c r="C302" s="1"/>
      <c r="D302" s="1"/>
      <c r="E302" s="8"/>
      <c r="F302" s="6"/>
      <c r="G302" s="1"/>
      <c r="I302" s="1"/>
      <c r="J302" s="1"/>
    </row>
    <row r="303" spans="2:10" x14ac:dyDescent="0.2">
      <c r="B303" t="str">
        <f t="shared" si="95"/>
        <v/>
      </c>
      <c r="C303" s="1"/>
      <c r="D303" s="1"/>
      <c r="E303" s="8"/>
      <c r="F303" s="6"/>
      <c r="G303" s="1"/>
      <c r="I303" s="1"/>
      <c r="J303" s="1"/>
    </row>
    <row r="304" spans="2:10" x14ac:dyDescent="0.2">
      <c r="B304" t="str">
        <f t="shared" si="95"/>
        <v/>
      </c>
      <c r="C304" s="1"/>
      <c r="D304" s="1"/>
      <c r="E304" s="8"/>
      <c r="F304" s="6"/>
      <c r="G304" s="1"/>
      <c r="I304" s="1"/>
      <c r="J304" s="1"/>
    </row>
    <row r="305" spans="2:10" x14ac:dyDescent="0.2">
      <c r="B305" t="str">
        <f t="shared" si="95"/>
        <v/>
      </c>
      <c r="C305" s="1"/>
      <c r="D305" s="1"/>
      <c r="E305" s="8"/>
      <c r="F305" s="6"/>
      <c r="G305" s="1"/>
      <c r="I305" s="1"/>
      <c r="J305" s="1"/>
    </row>
    <row r="306" spans="2:10" x14ac:dyDescent="0.2">
      <c r="B306" t="str">
        <f t="shared" si="95"/>
        <v/>
      </c>
      <c r="C306" s="1"/>
      <c r="D306" s="1"/>
      <c r="E306" s="8"/>
      <c r="F306" s="6"/>
      <c r="G306" s="1"/>
      <c r="I306" s="1"/>
      <c r="J306" s="1"/>
    </row>
    <row r="307" spans="2:10" x14ac:dyDescent="0.2">
      <c r="B307" t="str">
        <f t="shared" si="95"/>
        <v/>
      </c>
      <c r="C307" s="1"/>
      <c r="D307" s="1"/>
      <c r="E307" s="8"/>
      <c r="F307" s="6"/>
      <c r="G307" s="1"/>
      <c r="I307" s="1"/>
      <c r="J307" s="1"/>
    </row>
    <row r="308" spans="2:10" x14ac:dyDescent="0.2">
      <c r="B308" t="str">
        <f t="shared" si="95"/>
        <v/>
      </c>
      <c r="C308" s="1"/>
      <c r="D308" s="1"/>
      <c r="E308" s="8"/>
      <c r="F308" s="6"/>
      <c r="G308" s="1"/>
      <c r="I308" s="1"/>
      <c r="J308" s="1"/>
    </row>
    <row r="309" spans="2:10" x14ac:dyDescent="0.2">
      <c r="B309" t="str">
        <f t="shared" si="95"/>
        <v/>
      </c>
      <c r="C309" s="1"/>
      <c r="D309" s="1"/>
      <c r="E309" s="8"/>
      <c r="F309" s="6"/>
      <c r="G309" s="1"/>
      <c r="I309" s="1"/>
      <c r="J309" s="1"/>
    </row>
    <row r="310" spans="2:10" x14ac:dyDescent="0.2">
      <c r="B310" t="str">
        <f t="shared" si="95"/>
        <v/>
      </c>
      <c r="C310" s="1"/>
      <c r="D310" s="1"/>
      <c r="E310" s="8"/>
      <c r="F310" s="6"/>
      <c r="G310" s="1"/>
      <c r="I310" s="1"/>
      <c r="J310" s="1"/>
    </row>
    <row r="311" spans="2:10" x14ac:dyDescent="0.2">
      <c r="B311" t="str">
        <f t="shared" si="95"/>
        <v/>
      </c>
      <c r="C311" s="1"/>
      <c r="D311" s="1"/>
      <c r="E311" s="8"/>
      <c r="F311" s="6"/>
      <c r="G311" s="1"/>
      <c r="I311" s="1"/>
      <c r="J311" s="1"/>
    </row>
    <row r="312" spans="2:10" x14ac:dyDescent="0.2">
      <c r="B312" t="str">
        <f t="shared" si="95"/>
        <v/>
      </c>
      <c r="C312" s="1"/>
      <c r="D312" s="1"/>
      <c r="E312" s="8"/>
      <c r="F312" s="6"/>
      <c r="G312" s="1"/>
      <c r="I312" s="1"/>
      <c r="J312" s="1"/>
    </row>
    <row r="313" spans="2:10" x14ac:dyDescent="0.2">
      <c r="B313" t="str">
        <f t="shared" si="95"/>
        <v/>
      </c>
      <c r="C313" s="1"/>
      <c r="D313" s="1"/>
      <c r="E313" s="8"/>
      <c r="F313" s="6"/>
      <c r="G313" s="1"/>
      <c r="I313" s="1"/>
      <c r="J313" s="1"/>
    </row>
    <row r="314" spans="2:10" x14ac:dyDescent="0.2">
      <c r="B314" t="str">
        <f t="shared" si="95"/>
        <v/>
      </c>
      <c r="C314" s="1"/>
      <c r="D314" s="1"/>
      <c r="E314" s="8"/>
      <c r="F314" s="6"/>
      <c r="G314" s="1"/>
      <c r="I314" s="1"/>
      <c r="J314" s="1"/>
    </row>
    <row r="315" spans="2:10" x14ac:dyDescent="0.2">
      <c r="B315" t="str">
        <f t="shared" si="95"/>
        <v/>
      </c>
      <c r="C315" s="1"/>
      <c r="D315" s="1"/>
      <c r="E315" s="8"/>
      <c r="F315" s="6"/>
      <c r="G315" s="1"/>
      <c r="I315" s="1"/>
      <c r="J315" s="1"/>
    </row>
    <row r="316" spans="2:10" x14ac:dyDescent="0.2">
      <c r="B316" t="str">
        <f t="shared" si="95"/>
        <v/>
      </c>
      <c r="C316" s="1"/>
      <c r="D316" s="1"/>
      <c r="E316" s="8"/>
      <c r="F316" s="6"/>
      <c r="G316" s="1"/>
      <c r="I316" s="1"/>
      <c r="J316" s="1"/>
    </row>
    <row r="317" spans="2:10" x14ac:dyDescent="0.2">
      <c r="B317" t="str">
        <f t="shared" si="95"/>
        <v/>
      </c>
      <c r="C317" s="1"/>
      <c r="D317" s="1"/>
      <c r="E317" s="8"/>
      <c r="F317" s="6"/>
      <c r="G317" s="1"/>
      <c r="I317" s="1"/>
      <c r="J317" s="1"/>
    </row>
    <row r="318" spans="2:10" x14ac:dyDescent="0.2">
      <c r="B318" t="str">
        <f t="shared" si="95"/>
        <v/>
      </c>
      <c r="C318" s="1"/>
      <c r="D318" s="1"/>
      <c r="E318" s="8"/>
      <c r="F318" s="6"/>
      <c r="G318" s="1"/>
      <c r="I318" s="1"/>
      <c r="J318" s="1"/>
    </row>
    <row r="319" spans="2:10" x14ac:dyDescent="0.2">
      <c r="B319" t="str">
        <f t="shared" si="95"/>
        <v/>
      </c>
      <c r="C319" s="1"/>
      <c r="D319" s="1"/>
      <c r="E319" s="8"/>
      <c r="F319" s="6"/>
      <c r="G319" s="1"/>
      <c r="I319" s="1"/>
      <c r="J319" s="1"/>
    </row>
    <row r="320" spans="2:10" x14ac:dyDescent="0.2">
      <c r="B320" t="str">
        <f t="shared" si="95"/>
        <v/>
      </c>
      <c r="C320" s="1"/>
      <c r="D320" s="1"/>
      <c r="E320" s="8"/>
      <c r="F320" s="6"/>
      <c r="G320" s="1"/>
      <c r="I320" s="1"/>
      <c r="J320" s="1"/>
    </row>
    <row r="321" spans="2:10" x14ac:dyDescent="0.2">
      <c r="B321" t="str">
        <f t="shared" si="95"/>
        <v/>
      </c>
      <c r="C321" s="1"/>
      <c r="D321" s="1"/>
      <c r="E321" s="8"/>
      <c r="F321" s="6"/>
      <c r="G321" s="1"/>
      <c r="I321" s="1"/>
      <c r="J321" s="1"/>
    </row>
    <row r="322" spans="2:10" x14ac:dyDescent="0.2">
      <c r="B322" t="str">
        <f t="shared" si="95"/>
        <v/>
      </c>
      <c r="C322" s="1"/>
      <c r="D322" s="1"/>
      <c r="E322" s="8"/>
      <c r="F322" s="6"/>
      <c r="G322" s="1"/>
      <c r="I322" s="1"/>
      <c r="J322" s="1"/>
    </row>
    <row r="323" spans="2:10" x14ac:dyDescent="0.2">
      <c r="B323" t="str">
        <f t="shared" si="95"/>
        <v/>
      </c>
      <c r="C323" s="1"/>
      <c r="D323" s="1"/>
      <c r="E323" s="8"/>
      <c r="F323" s="6"/>
      <c r="G323" s="1"/>
      <c r="I323" s="1"/>
      <c r="J323" s="1"/>
    </row>
    <row r="324" spans="2:10" x14ac:dyDescent="0.2">
      <c r="B324" t="str">
        <f t="shared" si="95"/>
        <v/>
      </c>
      <c r="C324" s="1"/>
      <c r="D324" s="1"/>
      <c r="E324" s="8"/>
      <c r="F324" s="6"/>
      <c r="G324" s="1"/>
      <c r="I324" s="1"/>
      <c r="J324" s="1"/>
    </row>
    <row r="325" spans="2:10" x14ac:dyDescent="0.2">
      <c r="B325" t="str">
        <f t="shared" si="95"/>
        <v/>
      </c>
      <c r="C325" s="1"/>
      <c r="D325" s="1"/>
      <c r="E325" s="8"/>
      <c r="F325" s="6"/>
      <c r="G325" s="1"/>
      <c r="I325" s="1"/>
      <c r="J325" s="1"/>
    </row>
    <row r="326" spans="2:10" x14ac:dyDescent="0.2">
      <c r="B326" t="str">
        <f t="shared" si="95"/>
        <v/>
      </c>
      <c r="C326" s="1"/>
      <c r="D326" s="1"/>
      <c r="E326" s="8"/>
      <c r="F326" s="6"/>
      <c r="G326" s="1"/>
      <c r="I326" s="1"/>
      <c r="J326" s="1"/>
    </row>
    <row r="327" spans="2:10" x14ac:dyDescent="0.2">
      <c r="B327" t="str">
        <f t="shared" si="95"/>
        <v/>
      </c>
      <c r="C327" s="1"/>
      <c r="D327" s="1"/>
      <c r="E327" s="8"/>
      <c r="F327" s="6"/>
      <c r="G327" s="1"/>
      <c r="I327" s="1"/>
      <c r="J327" s="1"/>
    </row>
    <row r="328" spans="2:10" x14ac:dyDescent="0.2">
      <c r="B328" t="str">
        <f t="shared" si="95"/>
        <v/>
      </c>
      <c r="C328" s="1"/>
      <c r="D328" s="1"/>
      <c r="E328" s="8"/>
      <c r="F328" s="6"/>
      <c r="G328" s="1"/>
      <c r="I328" s="1"/>
      <c r="J328" s="1"/>
    </row>
    <row r="329" spans="2:10" x14ac:dyDescent="0.2">
      <c r="B329" t="str">
        <f t="shared" si="95"/>
        <v/>
      </c>
      <c r="C329" s="1"/>
      <c r="D329" s="1"/>
      <c r="E329" s="8"/>
      <c r="F329" s="6"/>
      <c r="G329" s="1"/>
      <c r="I329" s="1"/>
      <c r="J329" s="1"/>
    </row>
    <row r="330" spans="2:10" x14ac:dyDescent="0.2">
      <c r="B330" t="str">
        <f t="shared" si="95"/>
        <v/>
      </c>
      <c r="C330" s="1"/>
      <c r="D330" s="1"/>
      <c r="E330" s="8"/>
      <c r="F330" s="6"/>
      <c r="G330" s="1"/>
      <c r="I330" s="1"/>
      <c r="J330" s="1"/>
    </row>
    <row r="331" spans="2:10" x14ac:dyDescent="0.2">
      <c r="B331" t="str">
        <f t="shared" si="95"/>
        <v/>
      </c>
      <c r="C331" s="1"/>
      <c r="D331" s="1"/>
      <c r="E331" s="8"/>
      <c r="F331" s="6"/>
      <c r="G331" s="1"/>
      <c r="I331" s="1"/>
      <c r="J331" s="1"/>
    </row>
    <row r="332" spans="2:10" x14ac:dyDescent="0.2">
      <c r="B332" t="str">
        <f t="shared" ref="B332:B395" si="96">IF(J332="Open",1,IF(J332="Closed",0,""))</f>
        <v/>
      </c>
      <c r="C332" s="1"/>
      <c r="D332" s="1"/>
      <c r="E332" s="8"/>
      <c r="F332" s="6"/>
      <c r="G332" s="1"/>
      <c r="I332" s="1"/>
      <c r="J332" s="1"/>
    </row>
    <row r="333" spans="2:10" x14ac:dyDescent="0.2">
      <c r="B333" t="str">
        <f t="shared" si="96"/>
        <v/>
      </c>
      <c r="C333" s="1"/>
      <c r="D333" s="1"/>
      <c r="E333" s="8"/>
      <c r="F333" s="6"/>
      <c r="G333" s="1"/>
      <c r="I333" s="1"/>
      <c r="J333" s="1"/>
    </row>
    <row r="334" spans="2:10" x14ac:dyDescent="0.2">
      <c r="B334" t="str">
        <f t="shared" si="96"/>
        <v/>
      </c>
      <c r="C334" s="1"/>
      <c r="D334" s="1"/>
      <c r="E334" s="8"/>
      <c r="F334" s="6"/>
      <c r="G334" s="1"/>
      <c r="I334" s="1"/>
      <c r="J334" s="1"/>
    </row>
    <row r="335" spans="2:10" x14ac:dyDescent="0.2">
      <c r="B335" t="str">
        <f t="shared" si="96"/>
        <v/>
      </c>
      <c r="C335" s="1"/>
      <c r="D335" s="1"/>
      <c r="E335" s="8"/>
      <c r="F335" s="6"/>
      <c r="G335" s="1"/>
      <c r="I335" s="1"/>
      <c r="J335" s="1"/>
    </row>
    <row r="336" spans="2:10" x14ac:dyDescent="0.2">
      <c r="B336" t="str">
        <f t="shared" si="96"/>
        <v/>
      </c>
      <c r="C336" s="1"/>
      <c r="D336" s="1"/>
      <c r="E336" s="8"/>
      <c r="F336" s="6"/>
      <c r="G336" s="1"/>
      <c r="I336" s="1"/>
      <c r="J336" s="1"/>
    </row>
    <row r="337" spans="2:10" x14ac:dyDescent="0.2">
      <c r="B337" t="str">
        <f t="shared" si="96"/>
        <v/>
      </c>
      <c r="C337" s="1"/>
      <c r="D337" s="1"/>
      <c r="E337" s="8"/>
      <c r="F337" s="6"/>
      <c r="G337" s="1"/>
      <c r="I337" s="1"/>
      <c r="J337" s="1"/>
    </row>
    <row r="338" spans="2:10" x14ac:dyDescent="0.2">
      <c r="B338" t="str">
        <f t="shared" si="96"/>
        <v/>
      </c>
      <c r="C338" s="1"/>
      <c r="D338" s="1"/>
      <c r="E338" s="8"/>
      <c r="F338" s="6"/>
      <c r="G338" s="1"/>
      <c r="I338" s="1"/>
      <c r="J338" s="1"/>
    </row>
    <row r="339" spans="2:10" x14ac:dyDescent="0.2">
      <c r="B339" t="str">
        <f t="shared" si="96"/>
        <v/>
      </c>
      <c r="C339" s="1"/>
      <c r="D339" s="1"/>
      <c r="E339" s="8"/>
      <c r="F339" s="6"/>
      <c r="G339" s="1"/>
      <c r="I339" s="1"/>
      <c r="J339" s="1"/>
    </row>
    <row r="340" spans="2:10" x14ac:dyDescent="0.2">
      <c r="B340" t="str">
        <f t="shared" si="96"/>
        <v/>
      </c>
      <c r="C340" s="1"/>
      <c r="D340" s="1"/>
      <c r="E340" s="8"/>
      <c r="F340" s="6"/>
      <c r="G340" s="1"/>
      <c r="I340" s="1"/>
      <c r="J340" s="1"/>
    </row>
    <row r="341" spans="2:10" x14ac:dyDescent="0.2">
      <c r="B341" t="str">
        <f t="shared" si="96"/>
        <v/>
      </c>
      <c r="C341" s="1"/>
      <c r="D341" s="1"/>
      <c r="E341" s="8"/>
      <c r="F341" s="6"/>
      <c r="G341" s="1"/>
      <c r="I341" s="1"/>
      <c r="J341" s="1"/>
    </row>
    <row r="342" spans="2:10" x14ac:dyDescent="0.2">
      <c r="B342" t="str">
        <f t="shared" si="96"/>
        <v/>
      </c>
      <c r="C342" s="1"/>
      <c r="D342" s="1"/>
      <c r="E342" s="8"/>
      <c r="F342" s="6"/>
      <c r="G342" s="1"/>
      <c r="I342" s="1"/>
      <c r="J342" s="1"/>
    </row>
    <row r="343" spans="2:10" x14ac:dyDescent="0.2">
      <c r="B343" t="str">
        <f t="shared" si="96"/>
        <v/>
      </c>
      <c r="C343" s="1"/>
      <c r="D343" s="1"/>
      <c r="E343" s="8"/>
      <c r="F343" s="6"/>
      <c r="G343" s="1"/>
      <c r="I343" s="1"/>
      <c r="J343" s="1"/>
    </row>
    <row r="344" spans="2:10" x14ac:dyDescent="0.2">
      <c r="B344" t="str">
        <f t="shared" si="96"/>
        <v/>
      </c>
      <c r="C344" s="1"/>
      <c r="D344" s="1"/>
      <c r="E344" s="8"/>
      <c r="F344" s="6"/>
      <c r="G344" s="1"/>
      <c r="I344" s="1"/>
      <c r="J344" s="1"/>
    </row>
    <row r="345" spans="2:10" x14ac:dyDescent="0.2">
      <c r="B345" t="str">
        <f t="shared" si="96"/>
        <v/>
      </c>
      <c r="C345" s="1"/>
      <c r="D345" s="1"/>
      <c r="E345" s="8"/>
      <c r="F345" s="6"/>
      <c r="G345" s="1"/>
      <c r="I345" s="1"/>
      <c r="J345" s="1"/>
    </row>
    <row r="346" spans="2:10" x14ac:dyDescent="0.2">
      <c r="B346" t="str">
        <f t="shared" si="96"/>
        <v/>
      </c>
      <c r="C346" s="1"/>
      <c r="D346" s="1"/>
      <c r="E346" s="8"/>
      <c r="F346" s="6"/>
      <c r="G346" s="1"/>
      <c r="I346" s="1"/>
      <c r="J346" s="1"/>
    </row>
    <row r="347" spans="2:10" x14ac:dyDescent="0.2">
      <c r="B347" t="str">
        <f t="shared" si="96"/>
        <v/>
      </c>
      <c r="C347" s="1"/>
      <c r="D347" s="1"/>
      <c r="E347" s="8"/>
      <c r="F347" s="6"/>
      <c r="G347" s="1"/>
      <c r="I347" s="1"/>
      <c r="J347" s="1"/>
    </row>
    <row r="348" spans="2:10" x14ac:dyDescent="0.2">
      <c r="B348" t="str">
        <f t="shared" si="96"/>
        <v/>
      </c>
      <c r="C348" s="1"/>
      <c r="D348" s="1"/>
      <c r="E348" s="8"/>
      <c r="F348" s="6"/>
      <c r="G348" s="1"/>
      <c r="I348" s="1"/>
      <c r="J348" s="1"/>
    </row>
    <row r="349" spans="2:10" x14ac:dyDescent="0.2">
      <c r="B349" t="str">
        <f t="shared" si="96"/>
        <v/>
      </c>
      <c r="C349" s="1"/>
      <c r="D349" s="1"/>
      <c r="E349" s="8"/>
      <c r="F349" s="6"/>
      <c r="G349" s="1"/>
      <c r="I349" s="1"/>
      <c r="J349" s="1"/>
    </row>
    <row r="350" spans="2:10" x14ac:dyDescent="0.2">
      <c r="B350" t="str">
        <f t="shared" si="96"/>
        <v/>
      </c>
      <c r="C350" s="1"/>
      <c r="D350" s="1"/>
      <c r="E350" s="8"/>
      <c r="F350" s="6"/>
      <c r="G350" s="1"/>
      <c r="I350" s="1"/>
      <c r="J350" s="1"/>
    </row>
    <row r="351" spans="2:10" x14ac:dyDescent="0.2">
      <c r="B351" t="str">
        <f t="shared" si="96"/>
        <v/>
      </c>
      <c r="C351" s="1"/>
      <c r="D351" s="1"/>
      <c r="E351" s="8"/>
      <c r="F351" s="6"/>
      <c r="G351" s="1"/>
      <c r="I351" s="1"/>
      <c r="J351" s="1"/>
    </row>
    <row r="352" spans="2:10" x14ac:dyDescent="0.2">
      <c r="B352" t="str">
        <f t="shared" si="96"/>
        <v/>
      </c>
      <c r="C352" s="1"/>
      <c r="D352" s="1"/>
      <c r="E352" s="8"/>
      <c r="F352" s="6"/>
      <c r="G352" s="1"/>
      <c r="I352" s="1"/>
      <c r="J352" s="1"/>
    </row>
    <row r="353" spans="2:10" x14ac:dyDescent="0.2">
      <c r="B353" t="str">
        <f t="shared" si="96"/>
        <v/>
      </c>
      <c r="C353" s="1"/>
      <c r="D353" s="1"/>
      <c r="E353" s="8"/>
      <c r="F353" s="6"/>
      <c r="G353" s="1"/>
      <c r="I353" s="1"/>
      <c r="J353" s="1"/>
    </row>
    <row r="354" spans="2:10" x14ac:dyDescent="0.2">
      <c r="B354" t="str">
        <f t="shared" si="96"/>
        <v/>
      </c>
      <c r="C354" s="1"/>
      <c r="D354" s="1"/>
      <c r="E354" s="8"/>
      <c r="F354" s="6"/>
      <c r="G354" s="1"/>
      <c r="I354" s="1"/>
      <c r="J354" s="1"/>
    </row>
    <row r="355" spans="2:10" x14ac:dyDescent="0.2">
      <c r="B355" t="str">
        <f t="shared" si="96"/>
        <v/>
      </c>
      <c r="C355" s="1"/>
      <c r="D355" s="1"/>
      <c r="E355" s="8"/>
      <c r="F355" s="6"/>
      <c r="G355" s="1"/>
      <c r="I355" s="1"/>
      <c r="J355" s="1"/>
    </row>
    <row r="356" spans="2:10" x14ac:dyDescent="0.2">
      <c r="B356" t="str">
        <f t="shared" si="96"/>
        <v/>
      </c>
      <c r="C356" s="1"/>
      <c r="D356" s="1"/>
      <c r="E356" s="8"/>
      <c r="F356" s="6"/>
      <c r="G356" s="1"/>
      <c r="I356" s="1"/>
      <c r="J356" s="1"/>
    </row>
    <row r="357" spans="2:10" x14ac:dyDescent="0.2">
      <c r="B357" t="str">
        <f t="shared" si="96"/>
        <v/>
      </c>
      <c r="C357" s="1"/>
      <c r="D357" s="1"/>
      <c r="E357" s="8"/>
      <c r="F357" s="6"/>
      <c r="G357" s="1"/>
      <c r="I357" s="1"/>
      <c r="J357" s="1"/>
    </row>
    <row r="358" spans="2:10" x14ac:dyDescent="0.2">
      <c r="B358" t="str">
        <f t="shared" si="96"/>
        <v/>
      </c>
      <c r="C358" s="1"/>
      <c r="D358" s="1"/>
      <c r="E358" s="8"/>
      <c r="F358" s="6"/>
      <c r="G358" s="1"/>
      <c r="I358" s="1"/>
      <c r="J358" s="1"/>
    </row>
    <row r="359" spans="2:10" x14ac:dyDescent="0.2">
      <c r="B359" t="str">
        <f t="shared" si="96"/>
        <v/>
      </c>
      <c r="C359" s="1"/>
      <c r="D359" s="1"/>
      <c r="E359" s="8"/>
      <c r="F359" s="6"/>
      <c r="G359" s="1"/>
      <c r="I359" s="1"/>
      <c r="J359" s="1"/>
    </row>
    <row r="360" spans="2:10" x14ac:dyDescent="0.2">
      <c r="B360" t="str">
        <f t="shared" si="96"/>
        <v/>
      </c>
      <c r="C360" s="1"/>
      <c r="D360" s="1"/>
      <c r="E360" s="8"/>
      <c r="F360" s="6"/>
      <c r="G360" s="1"/>
      <c r="I360" s="1"/>
      <c r="J360" s="1"/>
    </row>
    <row r="361" spans="2:10" x14ac:dyDescent="0.2">
      <c r="B361" t="str">
        <f t="shared" si="96"/>
        <v/>
      </c>
      <c r="C361" s="1"/>
      <c r="D361" s="1"/>
      <c r="E361" s="8"/>
      <c r="F361" s="6"/>
      <c r="G361" s="1"/>
      <c r="I361" s="1"/>
      <c r="J361" s="1"/>
    </row>
    <row r="362" spans="2:10" x14ac:dyDescent="0.2">
      <c r="B362" t="str">
        <f t="shared" si="96"/>
        <v/>
      </c>
      <c r="C362" s="1"/>
      <c r="D362" s="1"/>
      <c r="E362" s="8"/>
      <c r="F362" s="6"/>
      <c r="G362" s="1"/>
      <c r="I362" s="1"/>
      <c r="J362" s="1"/>
    </row>
    <row r="363" spans="2:10" x14ac:dyDescent="0.2">
      <c r="B363" t="str">
        <f t="shared" si="96"/>
        <v/>
      </c>
      <c r="C363" s="1"/>
      <c r="D363" s="1"/>
      <c r="E363" s="8"/>
      <c r="F363" s="6"/>
      <c r="G363" s="1"/>
      <c r="I363" s="1"/>
      <c r="J363" s="1"/>
    </row>
    <row r="364" spans="2:10" x14ac:dyDescent="0.2">
      <c r="B364" t="str">
        <f t="shared" si="96"/>
        <v/>
      </c>
      <c r="C364" s="1"/>
      <c r="D364" s="1"/>
      <c r="E364" s="8"/>
      <c r="F364" s="6"/>
      <c r="G364" s="1"/>
      <c r="I364" s="1"/>
      <c r="J364" s="1"/>
    </row>
    <row r="365" spans="2:10" x14ac:dyDescent="0.2">
      <c r="B365" t="str">
        <f t="shared" si="96"/>
        <v/>
      </c>
      <c r="C365" s="1"/>
      <c r="D365" s="1"/>
      <c r="E365" s="8"/>
      <c r="F365" s="6"/>
      <c r="G365" s="1"/>
      <c r="I365" s="1"/>
      <c r="J365" s="1"/>
    </row>
    <row r="366" spans="2:10" x14ac:dyDescent="0.2">
      <c r="B366" t="str">
        <f t="shared" si="96"/>
        <v/>
      </c>
      <c r="C366" s="1"/>
      <c r="D366" s="1"/>
      <c r="E366" s="8"/>
      <c r="F366" s="6"/>
      <c r="G366" s="1"/>
      <c r="I366" s="1"/>
      <c r="J366" s="1"/>
    </row>
    <row r="367" spans="2:10" x14ac:dyDescent="0.2">
      <c r="B367" t="str">
        <f t="shared" si="96"/>
        <v/>
      </c>
      <c r="C367" s="1"/>
      <c r="D367" s="1"/>
      <c r="E367" s="8"/>
      <c r="F367" s="6"/>
      <c r="G367" s="1"/>
      <c r="I367" s="1"/>
      <c r="J367" s="1"/>
    </row>
    <row r="368" spans="2:10" x14ac:dyDescent="0.2">
      <c r="B368" t="str">
        <f t="shared" si="96"/>
        <v/>
      </c>
      <c r="C368" s="1"/>
      <c r="D368" s="1"/>
      <c r="E368" s="8"/>
      <c r="F368" s="6"/>
      <c r="G368" s="1"/>
      <c r="I368" s="1"/>
      <c r="J368" s="1"/>
    </row>
    <row r="369" spans="2:10" x14ac:dyDescent="0.2">
      <c r="B369" t="str">
        <f t="shared" si="96"/>
        <v/>
      </c>
      <c r="C369" s="1"/>
      <c r="D369" s="1"/>
      <c r="E369" s="8"/>
      <c r="F369" s="6"/>
      <c r="G369" s="1"/>
      <c r="I369" s="1"/>
      <c r="J369" s="1"/>
    </row>
    <row r="370" spans="2:10" x14ac:dyDescent="0.2">
      <c r="B370" t="str">
        <f t="shared" si="96"/>
        <v/>
      </c>
      <c r="C370" s="1"/>
      <c r="D370" s="1"/>
      <c r="E370" s="8"/>
      <c r="F370" s="6"/>
      <c r="G370" s="1"/>
      <c r="I370" s="1"/>
      <c r="J370" s="1"/>
    </row>
    <row r="371" spans="2:10" x14ac:dyDescent="0.2">
      <c r="B371" t="str">
        <f t="shared" si="96"/>
        <v/>
      </c>
      <c r="C371" s="1"/>
      <c r="D371" s="1"/>
      <c r="E371" s="8"/>
      <c r="F371" s="6"/>
      <c r="G371" s="1"/>
      <c r="I371" s="1"/>
      <c r="J371" s="1"/>
    </row>
    <row r="372" spans="2:10" x14ac:dyDescent="0.2">
      <c r="B372" t="str">
        <f t="shared" si="96"/>
        <v/>
      </c>
      <c r="C372" s="1"/>
      <c r="D372" s="1"/>
      <c r="E372" s="8"/>
      <c r="F372" s="6"/>
      <c r="G372" s="1"/>
      <c r="I372" s="1"/>
      <c r="J372" s="1"/>
    </row>
    <row r="373" spans="2:10" x14ac:dyDescent="0.2">
      <c r="B373" t="str">
        <f t="shared" si="96"/>
        <v/>
      </c>
      <c r="C373" s="1"/>
      <c r="D373" s="1"/>
      <c r="E373" s="8"/>
      <c r="F373" s="6"/>
      <c r="G373" s="1"/>
      <c r="I373" s="1"/>
      <c r="J373" s="1"/>
    </row>
    <row r="374" spans="2:10" x14ac:dyDescent="0.2">
      <c r="B374" t="str">
        <f t="shared" si="96"/>
        <v/>
      </c>
      <c r="C374" s="1"/>
      <c r="D374" s="1"/>
      <c r="E374" s="8"/>
      <c r="F374" s="6"/>
      <c r="G374" s="1"/>
      <c r="I374" s="1"/>
      <c r="J374" s="1"/>
    </row>
    <row r="375" spans="2:10" x14ac:dyDescent="0.2">
      <c r="B375" t="str">
        <f t="shared" si="96"/>
        <v/>
      </c>
      <c r="C375" s="1"/>
      <c r="D375" s="1"/>
      <c r="E375" s="8"/>
      <c r="F375" s="6"/>
      <c r="G375" s="1"/>
      <c r="I375" s="1"/>
      <c r="J375" s="1"/>
    </row>
    <row r="376" spans="2:10" x14ac:dyDescent="0.2">
      <c r="B376" t="str">
        <f t="shared" si="96"/>
        <v/>
      </c>
      <c r="C376" s="1"/>
      <c r="D376" s="1"/>
      <c r="E376" s="8"/>
      <c r="F376" s="6"/>
      <c r="G376" s="1"/>
      <c r="I376" s="1"/>
      <c r="J376" s="1"/>
    </row>
    <row r="377" spans="2:10" x14ac:dyDescent="0.2">
      <c r="B377" t="str">
        <f t="shared" si="96"/>
        <v/>
      </c>
      <c r="C377" s="1"/>
      <c r="D377" s="1"/>
      <c r="E377" s="8"/>
      <c r="F377" s="6"/>
      <c r="G377" s="1"/>
      <c r="I377" s="1"/>
      <c r="J377" s="1"/>
    </row>
    <row r="378" spans="2:10" x14ac:dyDescent="0.2">
      <c r="B378" t="str">
        <f t="shared" si="96"/>
        <v/>
      </c>
      <c r="C378" s="1"/>
      <c r="D378" s="1"/>
      <c r="E378" s="8"/>
      <c r="F378" s="6"/>
      <c r="G378" s="1"/>
      <c r="I378" s="1"/>
      <c r="J378" s="1"/>
    </row>
    <row r="379" spans="2:10" x14ac:dyDescent="0.2">
      <c r="B379" t="str">
        <f t="shared" si="96"/>
        <v/>
      </c>
      <c r="C379" s="1"/>
      <c r="D379" s="1"/>
      <c r="E379" s="8"/>
      <c r="F379" s="6"/>
      <c r="G379" s="1"/>
      <c r="I379" s="1"/>
      <c r="J379" s="1"/>
    </row>
    <row r="380" spans="2:10" x14ac:dyDescent="0.2">
      <c r="B380" t="str">
        <f t="shared" si="96"/>
        <v/>
      </c>
      <c r="C380" s="1"/>
      <c r="D380" s="1"/>
      <c r="E380" s="8"/>
      <c r="F380" s="6"/>
      <c r="G380" s="1"/>
      <c r="I380" s="1"/>
      <c r="J380" s="1"/>
    </row>
    <row r="381" spans="2:10" x14ac:dyDescent="0.2">
      <c r="B381" t="str">
        <f t="shared" si="96"/>
        <v/>
      </c>
      <c r="C381" s="1"/>
      <c r="D381" s="1"/>
      <c r="E381" s="8"/>
      <c r="F381" s="6"/>
      <c r="G381" s="1"/>
      <c r="I381" s="1"/>
      <c r="J381" s="1"/>
    </row>
    <row r="382" spans="2:10" x14ac:dyDescent="0.2">
      <c r="B382" t="str">
        <f t="shared" si="96"/>
        <v/>
      </c>
      <c r="C382" s="1"/>
      <c r="D382" s="1"/>
      <c r="E382" s="8"/>
      <c r="F382" s="6"/>
      <c r="G382" s="1"/>
      <c r="I382" s="1"/>
      <c r="J382" s="1"/>
    </row>
    <row r="383" spans="2:10" x14ac:dyDescent="0.2">
      <c r="B383" t="str">
        <f t="shared" si="96"/>
        <v/>
      </c>
      <c r="C383" s="1"/>
      <c r="D383" s="1"/>
      <c r="E383" s="8"/>
      <c r="F383" s="6"/>
      <c r="G383" s="1"/>
      <c r="I383" s="1"/>
      <c r="J383" s="1"/>
    </row>
    <row r="384" spans="2:10" x14ac:dyDescent="0.2">
      <c r="B384" t="str">
        <f t="shared" si="96"/>
        <v/>
      </c>
      <c r="C384" s="1"/>
      <c r="D384" s="1"/>
      <c r="E384" s="8"/>
      <c r="F384" s="6"/>
      <c r="G384" s="1"/>
      <c r="I384" s="1"/>
      <c r="J384" s="1"/>
    </row>
    <row r="385" spans="2:10" x14ac:dyDescent="0.2">
      <c r="B385" t="str">
        <f t="shared" si="96"/>
        <v/>
      </c>
      <c r="C385" s="1"/>
      <c r="D385" s="1"/>
      <c r="E385" s="8"/>
      <c r="F385" s="6"/>
      <c r="G385" s="1"/>
      <c r="I385" s="1"/>
      <c r="J385" s="1"/>
    </row>
    <row r="386" spans="2:10" x14ac:dyDescent="0.2">
      <c r="B386" t="str">
        <f t="shared" si="96"/>
        <v/>
      </c>
      <c r="C386" s="1"/>
      <c r="D386" s="1"/>
      <c r="E386" s="8"/>
      <c r="F386" s="6"/>
      <c r="G386" s="1"/>
      <c r="I386" s="1"/>
      <c r="J386" s="1"/>
    </row>
    <row r="387" spans="2:10" x14ac:dyDescent="0.2">
      <c r="B387" t="str">
        <f t="shared" si="96"/>
        <v/>
      </c>
      <c r="C387" s="1"/>
      <c r="D387" s="1"/>
      <c r="E387" s="8"/>
      <c r="F387" s="6"/>
      <c r="G387" s="1"/>
      <c r="I387" s="1"/>
      <c r="J387" s="1"/>
    </row>
    <row r="388" spans="2:10" x14ac:dyDescent="0.2">
      <c r="B388" t="str">
        <f t="shared" si="96"/>
        <v/>
      </c>
      <c r="C388" s="1"/>
      <c r="D388" s="1"/>
      <c r="E388" s="8"/>
      <c r="F388" s="6"/>
      <c r="G388" s="1"/>
      <c r="I388" s="1"/>
      <c r="J388" s="1"/>
    </row>
    <row r="389" spans="2:10" x14ac:dyDescent="0.2">
      <c r="B389" t="str">
        <f t="shared" si="96"/>
        <v/>
      </c>
      <c r="C389" s="1"/>
      <c r="D389" s="1"/>
      <c r="E389" s="8"/>
      <c r="F389" s="6"/>
      <c r="G389" s="1"/>
      <c r="I389" s="1"/>
      <c r="J389" s="1"/>
    </row>
    <row r="390" spans="2:10" x14ac:dyDescent="0.2">
      <c r="B390" t="str">
        <f t="shared" si="96"/>
        <v/>
      </c>
      <c r="C390" s="1"/>
      <c r="D390" s="1"/>
      <c r="E390" s="8"/>
      <c r="F390" s="6"/>
      <c r="G390" s="1"/>
      <c r="I390" s="1"/>
      <c r="J390" s="1"/>
    </row>
    <row r="391" spans="2:10" x14ac:dyDescent="0.2">
      <c r="B391" t="str">
        <f t="shared" si="96"/>
        <v/>
      </c>
      <c r="C391" s="1"/>
      <c r="D391" s="1"/>
      <c r="E391" s="8"/>
      <c r="F391" s="6"/>
      <c r="G391" s="1"/>
      <c r="I391" s="1"/>
      <c r="J391" s="1"/>
    </row>
    <row r="392" spans="2:10" x14ac:dyDescent="0.2">
      <c r="B392" t="str">
        <f t="shared" si="96"/>
        <v/>
      </c>
      <c r="C392" s="1"/>
      <c r="D392" s="1"/>
      <c r="E392" s="8"/>
      <c r="F392" s="6"/>
      <c r="G392" s="1"/>
      <c r="I392" s="1"/>
      <c r="J392" s="1"/>
    </row>
    <row r="393" spans="2:10" x14ac:dyDescent="0.2">
      <c r="B393" t="str">
        <f t="shared" si="96"/>
        <v/>
      </c>
      <c r="C393" s="1"/>
      <c r="D393" s="1"/>
      <c r="E393" s="8"/>
      <c r="F393" s="6"/>
      <c r="G393" s="1"/>
      <c r="I393" s="1"/>
      <c r="J393" s="1"/>
    </row>
    <row r="394" spans="2:10" x14ac:dyDescent="0.2">
      <c r="B394" t="str">
        <f t="shared" si="96"/>
        <v/>
      </c>
      <c r="C394" s="1"/>
      <c r="D394" s="1"/>
      <c r="E394" s="8"/>
      <c r="F394" s="6"/>
      <c r="G394" s="1"/>
      <c r="I394" s="1"/>
      <c r="J394" s="1"/>
    </row>
    <row r="395" spans="2:10" x14ac:dyDescent="0.2">
      <c r="B395" t="str">
        <f t="shared" si="96"/>
        <v/>
      </c>
      <c r="C395" s="1"/>
      <c r="D395" s="1"/>
      <c r="E395" s="8"/>
      <c r="F395" s="6"/>
      <c r="G395" s="1"/>
      <c r="I395" s="1"/>
      <c r="J395" s="1"/>
    </row>
    <row r="396" spans="2:10" x14ac:dyDescent="0.2">
      <c r="B396" t="str">
        <f t="shared" ref="B396:B459" si="97">IF(J396="Open",1,IF(J396="Closed",0,""))</f>
        <v/>
      </c>
      <c r="C396" s="1"/>
      <c r="D396" s="1"/>
      <c r="E396" s="8"/>
      <c r="F396" s="6"/>
      <c r="G396" s="1"/>
      <c r="I396" s="1"/>
      <c r="J396" s="1"/>
    </row>
    <row r="397" spans="2:10" x14ac:dyDescent="0.2">
      <c r="B397" t="str">
        <f t="shared" si="97"/>
        <v/>
      </c>
      <c r="C397" s="1"/>
      <c r="D397" s="1"/>
      <c r="E397" s="8"/>
      <c r="F397" s="6"/>
      <c r="G397" s="1"/>
      <c r="I397" s="1"/>
      <c r="J397" s="1"/>
    </row>
    <row r="398" spans="2:10" x14ac:dyDescent="0.2">
      <c r="B398" t="str">
        <f t="shared" si="97"/>
        <v/>
      </c>
      <c r="C398" s="1"/>
      <c r="D398" s="1"/>
      <c r="E398" s="8"/>
      <c r="F398" s="6"/>
      <c r="G398" s="1"/>
      <c r="I398" s="1"/>
      <c r="J398" s="1"/>
    </row>
    <row r="399" spans="2:10" x14ac:dyDescent="0.2">
      <c r="B399" t="str">
        <f t="shared" si="97"/>
        <v/>
      </c>
      <c r="C399" s="1"/>
      <c r="D399" s="1"/>
      <c r="E399" s="8"/>
      <c r="F399" s="6"/>
      <c r="G399" s="1"/>
      <c r="I399" s="1"/>
      <c r="J399" s="1"/>
    </row>
    <row r="400" spans="2:10" x14ac:dyDescent="0.2">
      <c r="B400" t="str">
        <f t="shared" si="97"/>
        <v/>
      </c>
      <c r="C400" s="1"/>
      <c r="D400" s="1"/>
      <c r="E400" s="8"/>
      <c r="F400" s="6"/>
      <c r="G400" s="1"/>
      <c r="I400" s="1"/>
      <c r="J400" s="1"/>
    </row>
    <row r="401" spans="2:10" x14ac:dyDescent="0.2">
      <c r="B401" t="str">
        <f t="shared" si="97"/>
        <v/>
      </c>
      <c r="C401" s="1"/>
      <c r="D401" s="1"/>
      <c r="E401" s="8"/>
      <c r="F401" s="6"/>
      <c r="G401" s="1"/>
      <c r="I401" s="1"/>
      <c r="J401" s="1"/>
    </row>
    <row r="402" spans="2:10" x14ac:dyDescent="0.2">
      <c r="B402" t="str">
        <f t="shared" si="97"/>
        <v/>
      </c>
      <c r="C402" s="1"/>
      <c r="D402" s="1"/>
      <c r="E402" s="8"/>
      <c r="F402" s="6"/>
      <c r="G402" s="1"/>
      <c r="I402" s="1"/>
      <c r="J402" s="1"/>
    </row>
    <row r="403" spans="2:10" x14ac:dyDescent="0.2">
      <c r="B403" t="str">
        <f t="shared" si="97"/>
        <v/>
      </c>
      <c r="C403" s="1"/>
      <c r="D403" s="1"/>
      <c r="E403" s="8"/>
      <c r="F403" s="6"/>
      <c r="G403" s="1"/>
      <c r="I403" s="1"/>
      <c r="J403" s="1"/>
    </row>
    <row r="404" spans="2:10" x14ac:dyDescent="0.2">
      <c r="B404" t="str">
        <f t="shared" si="97"/>
        <v/>
      </c>
      <c r="C404" s="1"/>
      <c r="D404" s="1"/>
      <c r="E404" s="8"/>
      <c r="F404" s="6"/>
      <c r="G404" s="1"/>
      <c r="I404" s="1"/>
      <c r="J404" s="1"/>
    </row>
    <row r="405" spans="2:10" x14ac:dyDescent="0.2">
      <c r="B405" t="str">
        <f t="shared" si="97"/>
        <v/>
      </c>
      <c r="C405" s="1"/>
      <c r="D405" s="1"/>
      <c r="E405" s="8"/>
      <c r="F405" s="6"/>
      <c r="G405" s="1"/>
      <c r="I405" s="1"/>
      <c r="J405" s="1"/>
    </row>
    <row r="406" spans="2:10" x14ac:dyDescent="0.2">
      <c r="B406" t="str">
        <f t="shared" si="97"/>
        <v/>
      </c>
      <c r="C406" s="1"/>
      <c r="D406" s="1"/>
      <c r="E406" s="8"/>
      <c r="F406" s="6"/>
      <c r="G406" s="1"/>
      <c r="I406" s="1"/>
      <c r="J406" s="1"/>
    </row>
    <row r="407" spans="2:10" x14ac:dyDescent="0.2">
      <c r="B407" t="str">
        <f t="shared" si="97"/>
        <v/>
      </c>
      <c r="C407" s="1"/>
      <c r="D407" s="1"/>
      <c r="E407" s="8"/>
      <c r="F407" s="6"/>
      <c r="G407" s="1"/>
      <c r="I407" s="1"/>
      <c r="J407" s="1"/>
    </row>
    <row r="408" spans="2:10" x14ac:dyDescent="0.2">
      <c r="B408" t="str">
        <f t="shared" si="97"/>
        <v/>
      </c>
      <c r="C408" s="1"/>
      <c r="D408" s="1"/>
      <c r="E408" s="8"/>
      <c r="F408" s="6"/>
      <c r="G408" s="1"/>
      <c r="I408" s="1"/>
      <c r="J408" s="1"/>
    </row>
    <row r="409" spans="2:10" x14ac:dyDescent="0.2">
      <c r="B409" t="str">
        <f t="shared" si="97"/>
        <v/>
      </c>
      <c r="C409" s="1"/>
      <c r="D409" s="1"/>
      <c r="E409" s="8"/>
      <c r="F409" s="6"/>
      <c r="G409" s="1"/>
      <c r="I409" s="1"/>
      <c r="J409" s="1"/>
    </row>
    <row r="410" spans="2:10" x14ac:dyDescent="0.2">
      <c r="B410" t="str">
        <f t="shared" si="97"/>
        <v/>
      </c>
      <c r="C410" s="1"/>
      <c r="D410" s="1"/>
      <c r="E410" s="8"/>
      <c r="F410" s="6"/>
      <c r="G410" s="1"/>
      <c r="I410" s="1"/>
      <c r="J410" s="1"/>
    </row>
    <row r="411" spans="2:10" x14ac:dyDescent="0.2">
      <c r="B411" t="str">
        <f t="shared" si="97"/>
        <v/>
      </c>
      <c r="C411" s="1"/>
      <c r="D411" s="1"/>
      <c r="E411" s="8"/>
      <c r="F411" s="6"/>
      <c r="G411" s="1"/>
      <c r="I411" s="1"/>
      <c r="J411" s="1"/>
    </row>
    <row r="412" spans="2:10" x14ac:dyDescent="0.2">
      <c r="B412" t="str">
        <f t="shared" si="97"/>
        <v/>
      </c>
      <c r="C412" s="1"/>
      <c r="D412" s="1"/>
      <c r="E412" s="8"/>
      <c r="F412" s="6"/>
      <c r="G412" s="1"/>
      <c r="I412" s="1"/>
      <c r="J412" s="1"/>
    </row>
    <row r="413" spans="2:10" x14ac:dyDescent="0.2">
      <c r="B413" t="str">
        <f t="shared" si="97"/>
        <v/>
      </c>
      <c r="C413" s="1"/>
      <c r="D413" s="1"/>
      <c r="E413" s="8"/>
      <c r="F413" s="6"/>
      <c r="G413" s="1"/>
      <c r="I413" s="1"/>
      <c r="J413" s="1"/>
    </row>
    <row r="414" spans="2:10" x14ac:dyDescent="0.2">
      <c r="B414" t="str">
        <f t="shared" si="97"/>
        <v/>
      </c>
      <c r="C414" s="1"/>
      <c r="D414" s="1"/>
      <c r="E414" s="8"/>
      <c r="F414" s="6"/>
      <c r="G414" s="1"/>
      <c r="I414" s="1"/>
      <c r="J414" s="1"/>
    </row>
    <row r="415" spans="2:10" x14ac:dyDescent="0.2">
      <c r="B415" t="str">
        <f t="shared" si="97"/>
        <v/>
      </c>
      <c r="C415" s="1"/>
      <c r="D415" s="1"/>
      <c r="E415" s="8"/>
      <c r="F415" s="6"/>
      <c r="G415" s="1"/>
      <c r="I415" s="1"/>
      <c r="J415" s="1"/>
    </row>
    <row r="416" spans="2:10" x14ac:dyDescent="0.2">
      <c r="B416" t="str">
        <f t="shared" si="97"/>
        <v/>
      </c>
      <c r="C416" s="1"/>
      <c r="D416" s="1"/>
      <c r="E416" s="8"/>
      <c r="F416" s="6"/>
      <c r="G416" s="1"/>
      <c r="I416" s="1"/>
      <c r="J416" s="1"/>
    </row>
    <row r="417" spans="2:10" x14ac:dyDescent="0.2">
      <c r="B417" t="str">
        <f t="shared" si="97"/>
        <v/>
      </c>
      <c r="C417" s="1"/>
      <c r="D417" s="1"/>
      <c r="E417" s="8"/>
      <c r="F417" s="6"/>
      <c r="G417" s="1"/>
      <c r="I417" s="1"/>
      <c r="J417" s="1"/>
    </row>
    <row r="418" spans="2:10" x14ac:dyDescent="0.2">
      <c r="B418" t="str">
        <f t="shared" si="97"/>
        <v/>
      </c>
      <c r="C418" s="1"/>
      <c r="D418" s="1"/>
      <c r="E418" s="8"/>
      <c r="F418" s="6"/>
      <c r="G418" s="1"/>
      <c r="I418" s="1"/>
      <c r="J418" s="1"/>
    </row>
    <row r="419" spans="2:10" x14ac:dyDescent="0.2">
      <c r="B419" t="str">
        <f t="shared" si="97"/>
        <v/>
      </c>
      <c r="C419" s="1"/>
      <c r="D419" s="1"/>
      <c r="E419" s="8"/>
      <c r="F419" s="6"/>
      <c r="G419" s="1"/>
      <c r="I419" s="1"/>
      <c r="J419" s="1"/>
    </row>
    <row r="420" spans="2:10" x14ac:dyDescent="0.2">
      <c r="B420" t="str">
        <f t="shared" si="97"/>
        <v/>
      </c>
      <c r="C420" s="1"/>
      <c r="D420" s="1"/>
      <c r="E420" s="8"/>
      <c r="F420" s="6"/>
      <c r="G420" s="1"/>
      <c r="I420" s="1"/>
      <c r="J420" s="1"/>
    </row>
    <row r="421" spans="2:10" x14ac:dyDescent="0.2">
      <c r="B421" t="str">
        <f t="shared" si="97"/>
        <v/>
      </c>
      <c r="C421" s="1"/>
      <c r="D421" s="1"/>
      <c r="E421" s="8"/>
      <c r="F421" s="6"/>
      <c r="G421" s="1"/>
      <c r="I421" s="1"/>
      <c r="J421" s="1"/>
    </row>
    <row r="422" spans="2:10" x14ac:dyDescent="0.2">
      <c r="B422" t="str">
        <f t="shared" si="97"/>
        <v/>
      </c>
      <c r="C422" s="1"/>
      <c r="D422" s="1"/>
      <c r="E422" s="8"/>
      <c r="F422" s="6"/>
      <c r="G422" s="1"/>
      <c r="I422" s="1"/>
      <c r="J422" s="1"/>
    </row>
    <row r="423" spans="2:10" x14ac:dyDescent="0.2">
      <c r="B423" t="str">
        <f t="shared" si="97"/>
        <v/>
      </c>
      <c r="C423" s="1"/>
      <c r="D423" s="1"/>
      <c r="E423" s="8"/>
      <c r="F423" s="6"/>
      <c r="G423" s="1"/>
      <c r="I423" s="1"/>
      <c r="J423" s="1"/>
    </row>
    <row r="424" spans="2:10" x14ac:dyDescent="0.2">
      <c r="B424" t="str">
        <f t="shared" si="97"/>
        <v/>
      </c>
      <c r="C424" s="1"/>
      <c r="D424" s="1"/>
      <c r="E424" s="8"/>
      <c r="F424" s="6"/>
      <c r="G424" s="1"/>
      <c r="I424" s="1"/>
      <c r="J424" s="1"/>
    </row>
    <row r="425" spans="2:10" x14ac:dyDescent="0.2">
      <c r="B425" t="str">
        <f t="shared" si="97"/>
        <v/>
      </c>
      <c r="C425" s="1"/>
      <c r="D425" s="1"/>
      <c r="E425" s="8"/>
      <c r="F425" s="6"/>
      <c r="G425" s="1"/>
      <c r="I425" s="1"/>
      <c r="J425" s="1"/>
    </row>
    <row r="426" spans="2:10" x14ac:dyDescent="0.2">
      <c r="B426" t="str">
        <f t="shared" si="97"/>
        <v/>
      </c>
      <c r="C426" s="1"/>
      <c r="D426" s="1"/>
      <c r="E426" s="8"/>
      <c r="F426" s="6"/>
      <c r="G426" s="1"/>
      <c r="I426" s="1"/>
      <c r="J426" s="1"/>
    </row>
    <row r="427" spans="2:10" x14ac:dyDescent="0.2">
      <c r="B427" t="str">
        <f t="shared" si="97"/>
        <v/>
      </c>
      <c r="C427" s="1"/>
      <c r="D427" s="1"/>
      <c r="E427" s="8"/>
      <c r="F427" s="6"/>
      <c r="G427" s="1"/>
      <c r="I427" s="1"/>
      <c r="J427" s="1"/>
    </row>
    <row r="428" spans="2:10" x14ac:dyDescent="0.2">
      <c r="B428" t="str">
        <f t="shared" si="97"/>
        <v/>
      </c>
      <c r="C428" s="1"/>
      <c r="D428" s="1"/>
      <c r="E428" s="8"/>
      <c r="F428" s="6"/>
      <c r="G428" s="1"/>
      <c r="I428" s="1"/>
      <c r="J428" s="1"/>
    </row>
    <row r="429" spans="2:10" x14ac:dyDescent="0.2">
      <c r="B429" t="str">
        <f t="shared" si="97"/>
        <v/>
      </c>
      <c r="C429" s="1"/>
      <c r="D429" s="1"/>
      <c r="E429" s="8"/>
      <c r="F429" s="6"/>
      <c r="G429" s="1"/>
      <c r="I429" s="1"/>
      <c r="J429" s="1"/>
    </row>
    <row r="430" spans="2:10" x14ac:dyDescent="0.2">
      <c r="B430" t="str">
        <f t="shared" si="97"/>
        <v/>
      </c>
      <c r="C430" s="1"/>
      <c r="D430" s="1"/>
      <c r="E430" s="8"/>
      <c r="F430" s="6"/>
      <c r="G430" s="1"/>
      <c r="I430" s="1"/>
      <c r="J430" s="1"/>
    </row>
    <row r="431" spans="2:10" x14ac:dyDescent="0.2">
      <c r="B431" t="str">
        <f t="shared" si="97"/>
        <v/>
      </c>
      <c r="C431" s="1"/>
      <c r="D431" s="1"/>
      <c r="E431" s="8"/>
      <c r="F431" s="6"/>
      <c r="G431" s="1"/>
      <c r="I431" s="1"/>
      <c r="J431" s="1"/>
    </row>
    <row r="432" spans="2:10" x14ac:dyDescent="0.2">
      <c r="B432" t="str">
        <f t="shared" si="97"/>
        <v/>
      </c>
      <c r="C432" s="1"/>
      <c r="D432" s="1"/>
      <c r="E432" s="8"/>
      <c r="F432" s="6"/>
      <c r="G432" s="1"/>
      <c r="I432" s="1"/>
      <c r="J432" s="1"/>
    </row>
    <row r="433" spans="2:10" x14ac:dyDescent="0.2">
      <c r="B433" t="str">
        <f t="shared" si="97"/>
        <v/>
      </c>
      <c r="C433" s="1"/>
      <c r="D433" s="1"/>
      <c r="E433" s="8"/>
      <c r="F433" s="6"/>
      <c r="G433" s="1"/>
      <c r="I433" s="1"/>
      <c r="J433" s="1"/>
    </row>
    <row r="434" spans="2:10" x14ac:dyDescent="0.2">
      <c r="B434" t="str">
        <f t="shared" si="97"/>
        <v/>
      </c>
      <c r="C434" s="1"/>
      <c r="D434" s="1"/>
      <c r="E434" s="8"/>
      <c r="F434" s="6"/>
      <c r="G434" s="1"/>
      <c r="I434" s="1"/>
      <c r="J434" s="1"/>
    </row>
    <row r="435" spans="2:10" x14ac:dyDescent="0.2">
      <c r="B435" t="str">
        <f t="shared" si="97"/>
        <v/>
      </c>
      <c r="C435" s="1"/>
      <c r="D435" s="1"/>
      <c r="E435" s="8"/>
      <c r="F435" s="6"/>
      <c r="G435" s="1"/>
      <c r="I435" s="1"/>
      <c r="J435" s="1"/>
    </row>
    <row r="436" spans="2:10" x14ac:dyDescent="0.2">
      <c r="B436" t="str">
        <f t="shared" si="97"/>
        <v/>
      </c>
      <c r="C436" s="1"/>
      <c r="D436" s="1"/>
      <c r="E436" s="8"/>
      <c r="F436" s="6"/>
      <c r="G436" s="1"/>
      <c r="I436" s="1"/>
      <c r="J436" s="1"/>
    </row>
    <row r="437" spans="2:10" x14ac:dyDescent="0.2">
      <c r="B437" t="str">
        <f t="shared" si="97"/>
        <v/>
      </c>
      <c r="C437" s="1"/>
      <c r="D437" s="1"/>
      <c r="E437" s="8"/>
      <c r="F437" s="6"/>
      <c r="G437" s="1"/>
      <c r="I437" s="1"/>
      <c r="J437" s="1"/>
    </row>
    <row r="438" spans="2:10" x14ac:dyDescent="0.2">
      <c r="B438" t="str">
        <f t="shared" si="97"/>
        <v/>
      </c>
      <c r="C438" s="1"/>
      <c r="D438" s="1"/>
      <c r="E438" s="8"/>
      <c r="F438" s="6"/>
      <c r="G438" s="1"/>
      <c r="I438" s="1"/>
      <c r="J438" s="1"/>
    </row>
    <row r="439" spans="2:10" x14ac:dyDescent="0.2">
      <c r="B439" t="str">
        <f t="shared" si="97"/>
        <v/>
      </c>
      <c r="C439" s="1"/>
      <c r="D439" s="1"/>
      <c r="E439" s="8"/>
      <c r="F439" s="6"/>
      <c r="G439" s="1"/>
      <c r="I439" s="1"/>
      <c r="J439" s="1"/>
    </row>
    <row r="440" spans="2:10" x14ac:dyDescent="0.2">
      <c r="B440" t="str">
        <f t="shared" si="97"/>
        <v/>
      </c>
      <c r="C440" s="1"/>
      <c r="D440" s="1"/>
      <c r="E440" s="8"/>
      <c r="F440" s="6"/>
      <c r="G440" s="1"/>
      <c r="I440" s="1"/>
      <c r="J440" s="1"/>
    </row>
    <row r="441" spans="2:10" x14ac:dyDescent="0.2">
      <c r="B441" t="str">
        <f t="shared" si="97"/>
        <v/>
      </c>
      <c r="C441" s="1"/>
      <c r="D441" s="1"/>
      <c r="E441" s="8"/>
      <c r="F441" s="6"/>
      <c r="G441" s="1"/>
      <c r="I441" s="1"/>
      <c r="J441" s="1"/>
    </row>
    <row r="442" spans="2:10" x14ac:dyDescent="0.2">
      <c r="B442" t="str">
        <f t="shared" si="97"/>
        <v/>
      </c>
      <c r="C442" s="1"/>
      <c r="D442" s="1"/>
      <c r="E442" s="8"/>
      <c r="F442" s="6"/>
      <c r="G442" s="1"/>
      <c r="I442" s="1"/>
      <c r="J442" s="1"/>
    </row>
    <row r="443" spans="2:10" x14ac:dyDescent="0.2">
      <c r="B443" t="str">
        <f t="shared" si="97"/>
        <v/>
      </c>
      <c r="C443" s="1"/>
      <c r="D443" s="1"/>
      <c r="E443" s="8"/>
      <c r="F443" s="6"/>
      <c r="G443" s="1"/>
      <c r="I443" s="1"/>
      <c r="J443" s="1"/>
    </row>
    <row r="444" spans="2:10" x14ac:dyDescent="0.2">
      <c r="B444" t="str">
        <f t="shared" si="97"/>
        <v/>
      </c>
      <c r="C444" s="1"/>
      <c r="D444" s="1"/>
      <c r="E444" s="8"/>
      <c r="F444" s="6"/>
      <c r="G444" s="1"/>
      <c r="I444" s="1"/>
      <c r="J444" s="1"/>
    </row>
    <row r="445" spans="2:10" x14ac:dyDescent="0.2">
      <c r="B445" t="str">
        <f t="shared" si="97"/>
        <v/>
      </c>
      <c r="C445" s="1"/>
      <c r="D445" s="1"/>
      <c r="E445" s="8"/>
      <c r="F445" s="6"/>
      <c r="G445" s="1"/>
      <c r="I445" s="1"/>
      <c r="J445" s="1"/>
    </row>
    <row r="446" spans="2:10" x14ac:dyDescent="0.2">
      <c r="B446" t="str">
        <f t="shared" si="97"/>
        <v/>
      </c>
      <c r="C446" s="1"/>
      <c r="D446" s="1"/>
      <c r="E446" s="8"/>
      <c r="F446" s="6"/>
      <c r="G446" s="1"/>
      <c r="I446" s="1"/>
      <c r="J446" s="1"/>
    </row>
    <row r="447" spans="2:10" x14ac:dyDescent="0.2">
      <c r="B447" t="str">
        <f t="shared" si="97"/>
        <v/>
      </c>
      <c r="C447" s="1"/>
      <c r="D447" s="1"/>
      <c r="E447" s="8"/>
      <c r="F447" s="6"/>
      <c r="G447" s="1"/>
      <c r="I447" s="1"/>
      <c r="J447" s="1"/>
    </row>
    <row r="448" spans="2:10" x14ac:dyDescent="0.2">
      <c r="B448" t="str">
        <f t="shared" si="97"/>
        <v/>
      </c>
      <c r="C448" s="1"/>
      <c r="D448" s="1"/>
      <c r="E448" s="8"/>
      <c r="F448" s="6"/>
      <c r="G448" s="1"/>
      <c r="I448" s="1"/>
      <c r="J448" s="1"/>
    </row>
    <row r="449" spans="2:10" x14ac:dyDescent="0.2">
      <c r="B449" t="str">
        <f t="shared" si="97"/>
        <v/>
      </c>
      <c r="C449" s="1"/>
      <c r="D449" s="1"/>
      <c r="E449" s="8"/>
      <c r="F449" s="6"/>
      <c r="G449" s="1"/>
      <c r="I449" s="1"/>
      <c r="J449" s="1"/>
    </row>
    <row r="450" spans="2:10" x14ac:dyDescent="0.2">
      <c r="B450" t="str">
        <f t="shared" si="97"/>
        <v/>
      </c>
      <c r="C450" s="1"/>
      <c r="D450" s="1"/>
      <c r="E450" s="8"/>
      <c r="F450" s="6"/>
      <c r="G450" s="1"/>
      <c r="I450" s="1"/>
      <c r="J450" s="1"/>
    </row>
    <row r="451" spans="2:10" x14ac:dyDescent="0.2">
      <c r="B451" t="str">
        <f t="shared" si="97"/>
        <v/>
      </c>
      <c r="C451" s="1"/>
      <c r="D451" s="1"/>
      <c r="E451" s="8"/>
      <c r="F451" s="6"/>
      <c r="G451" s="1"/>
      <c r="I451" s="1"/>
      <c r="J451" s="1"/>
    </row>
    <row r="452" spans="2:10" x14ac:dyDescent="0.2">
      <c r="B452" t="str">
        <f t="shared" si="97"/>
        <v/>
      </c>
      <c r="C452" s="1"/>
      <c r="D452" s="1"/>
      <c r="E452" s="8"/>
      <c r="F452" s="6"/>
      <c r="G452" s="1"/>
      <c r="I452" s="1"/>
      <c r="J452" s="1"/>
    </row>
    <row r="453" spans="2:10" x14ac:dyDescent="0.2">
      <c r="B453" t="str">
        <f t="shared" si="97"/>
        <v/>
      </c>
      <c r="C453" s="1"/>
      <c r="D453" s="1"/>
      <c r="E453" s="8"/>
      <c r="F453" s="6"/>
      <c r="G453" s="1"/>
      <c r="I453" s="1"/>
      <c r="J453" s="1"/>
    </row>
    <row r="454" spans="2:10" x14ac:dyDescent="0.2">
      <c r="B454" t="str">
        <f t="shared" si="97"/>
        <v/>
      </c>
      <c r="C454" s="1"/>
      <c r="D454" s="1"/>
      <c r="E454" s="8"/>
      <c r="F454" s="6"/>
      <c r="G454" s="1"/>
      <c r="I454" s="1"/>
      <c r="J454" s="1"/>
    </row>
    <row r="455" spans="2:10" x14ac:dyDescent="0.2">
      <c r="B455" t="str">
        <f t="shared" si="97"/>
        <v/>
      </c>
      <c r="C455" s="1"/>
      <c r="D455" s="1"/>
      <c r="E455" s="8"/>
      <c r="F455" s="6"/>
      <c r="G455" s="1"/>
      <c r="I455" s="1"/>
      <c r="J455" s="1"/>
    </row>
    <row r="456" spans="2:10" x14ac:dyDescent="0.2">
      <c r="B456" t="str">
        <f t="shared" si="97"/>
        <v/>
      </c>
      <c r="C456" s="1"/>
      <c r="D456" s="1"/>
      <c r="E456" s="8"/>
      <c r="F456" s="6"/>
      <c r="G456" s="1"/>
      <c r="I456" s="1"/>
      <c r="J456" s="1"/>
    </row>
    <row r="457" spans="2:10" x14ac:dyDescent="0.2">
      <c r="B457" t="str">
        <f t="shared" si="97"/>
        <v/>
      </c>
      <c r="C457" s="1"/>
      <c r="D457" s="1"/>
      <c r="E457" s="8"/>
      <c r="F457" s="6"/>
      <c r="G457" s="1"/>
      <c r="I457" s="1"/>
      <c r="J457" s="1"/>
    </row>
    <row r="458" spans="2:10" x14ac:dyDescent="0.2">
      <c r="B458" t="str">
        <f t="shared" si="97"/>
        <v/>
      </c>
      <c r="C458" s="1"/>
      <c r="D458" s="1"/>
      <c r="E458" s="8"/>
      <c r="F458" s="6"/>
      <c r="G458" s="1"/>
      <c r="I458" s="1"/>
      <c r="J458" s="1"/>
    </row>
    <row r="459" spans="2:10" x14ac:dyDescent="0.2">
      <c r="B459" t="str">
        <f t="shared" si="97"/>
        <v/>
      </c>
      <c r="C459" s="1"/>
      <c r="D459" s="1"/>
      <c r="E459" s="8"/>
      <c r="F459" s="6"/>
      <c r="G459" s="1"/>
      <c r="I459" s="1"/>
      <c r="J459" s="1"/>
    </row>
    <row r="460" spans="2:10" x14ac:dyDescent="0.2">
      <c r="B460" t="str">
        <f t="shared" ref="B460:B493" si="98">IF(J460="Open",1,IF(J460="Closed",0,""))</f>
        <v/>
      </c>
      <c r="C460" s="1"/>
      <c r="D460" s="1"/>
      <c r="E460" s="8"/>
      <c r="F460" s="6"/>
      <c r="G460" s="1"/>
      <c r="I460" s="1"/>
      <c r="J460" s="1"/>
    </row>
    <row r="461" spans="2:10" x14ac:dyDescent="0.2">
      <c r="B461" t="str">
        <f t="shared" si="98"/>
        <v/>
      </c>
      <c r="C461" s="1"/>
      <c r="D461" s="1"/>
      <c r="E461" s="8"/>
      <c r="F461" s="6"/>
      <c r="G461" s="1"/>
      <c r="I461" s="1"/>
      <c r="J461" s="1"/>
    </row>
    <row r="462" spans="2:10" x14ac:dyDescent="0.2">
      <c r="B462" t="str">
        <f t="shared" si="98"/>
        <v/>
      </c>
      <c r="C462" s="1"/>
      <c r="D462" s="1"/>
      <c r="E462" s="8"/>
      <c r="F462" s="6"/>
      <c r="G462" s="1"/>
      <c r="I462" s="1"/>
      <c r="J462" s="1"/>
    </row>
    <row r="463" spans="2:10" x14ac:dyDescent="0.2">
      <c r="B463" t="str">
        <f t="shared" si="98"/>
        <v/>
      </c>
      <c r="C463" s="1"/>
      <c r="D463" s="1"/>
      <c r="E463" s="8"/>
      <c r="F463" s="6"/>
      <c r="G463" s="1"/>
      <c r="I463" s="1"/>
      <c r="J463" s="1"/>
    </row>
    <row r="464" spans="2:10" x14ac:dyDescent="0.2">
      <c r="B464" t="str">
        <f t="shared" si="98"/>
        <v/>
      </c>
      <c r="C464" s="1"/>
      <c r="D464" s="1"/>
      <c r="E464" s="8"/>
      <c r="F464" s="6"/>
      <c r="G464" s="1"/>
      <c r="I464" s="1"/>
      <c r="J464" s="1"/>
    </row>
    <row r="465" spans="2:10" x14ac:dyDescent="0.2">
      <c r="B465" t="str">
        <f t="shared" si="98"/>
        <v/>
      </c>
      <c r="C465" s="1"/>
      <c r="D465" s="1"/>
      <c r="E465" s="8"/>
      <c r="F465" s="6"/>
      <c r="G465" s="1"/>
      <c r="I465" s="1"/>
      <c r="J465" s="1"/>
    </row>
    <row r="466" spans="2:10" x14ac:dyDescent="0.2">
      <c r="B466" t="str">
        <f t="shared" si="98"/>
        <v/>
      </c>
      <c r="C466" s="1"/>
      <c r="D466" s="1"/>
      <c r="E466" s="8"/>
      <c r="F466" s="6"/>
      <c r="G466" s="1"/>
      <c r="I466" s="1"/>
      <c r="J466" s="1"/>
    </row>
    <row r="467" spans="2:10" x14ac:dyDescent="0.2">
      <c r="B467" t="str">
        <f t="shared" si="98"/>
        <v/>
      </c>
      <c r="C467" s="1"/>
      <c r="D467" s="1"/>
      <c r="E467" s="8"/>
      <c r="F467" s="6"/>
      <c r="G467" s="1"/>
      <c r="I467" s="1"/>
      <c r="J467" s="1"/>
    </row>
    <row r="468" spans="2:10" x14ac:dyDescent="0.2">
      <c r="B468" t="str">
        <f t="shared" si="98"/>
        <v/>
      </c>
      <c r="C468" s="1"/>
      <c r="D468" s="1"/>
      <c r="E468" s="8"/>
      <c r="F468" s="6"/>
      <c r="G468" s="1"/>
      <c r="I468" s="1"/>
      <c r="J468" s="1"/>
    </row>
    <row r="469" spans="2:10" x14ac:dyDescent="0.2">
      <c r="B469" t="str">
        <f t="shared" si="98"/>
        <v/>
      </c>
      <c r="C469" s="1"/>
      <c r="D469" s="1"/>
      <c r="E469" s="8"/>
      <c r="F469" s="6"/>
      <c r="G469" s="1"/>
      <c r="I469" s="1"/>
      <c r="J469" s="1"/>
    </row>
    <row r="470" spans="2:10" x14ac:dyDescent="0.2">
      <c r="B470" t="str">
        <f t="shared" si="98"/>
        <v/>
      </c>
      <c r="C470" s="1"/>
      <c r="D470" s="1"/>
      <c r="E470" s="8"/>
      <c r="F470" s="6"/>
      <c r="G470" s="1"/>
      <c r="I470" s="1"/>
      <c r="J470" s="1"/>
    </row>
    <row r="471" spans="2:10" x14ac:dyDescent="0.2">
      <c r="B471" t="str">
        <f t="shared" si="98"/>
        <v/>
      </c>
      <c r="C471" s="1"/>
      <c r="D471" s="1"/>
      <c r="E471" s="8"/>
      <c r="F471" s="6"/>
      <c r="G471" s="1"/>
      <c r="I471" s="1"/>
      <c r="J471" s="1"/>
    </row>
    <row r="472" spans="2:10" x14ac:dyDescent="0.2">
      <c r="B472" t="str">
        <f t="shared" si="98"/>
        <v/>
      </c>
      <c r="C472" s="1"/>
      <c r="D472" s="1"/>
      <c r="E472" s="8"/>
      <c r="F472" s="6"/>
      <c r="G472" s="1"/>
      <c r="I472" s="1"/>
      <c r="J472" s="1"/>
    </row>
    <row r="473" spans="2:10" x14ac:dyDescent="0.2">
      <c r="B473" t="str">
        <f t="shared" si="98"/>
        <v/>
      </c>
      <c r="C473" s="1"/>
      <c r="D473" s="1"/>
      <c r="E473" s="8"/>
      <c r="F473" s="6"/>
      <c r="G473" s="1"/>
      <c r="I473" s="1"/>
      <c r="J473" s="1"/>
    </row>
    <row r="474" spans="2:10" x14ac:dyDescent="0.2">
      <c r="B474" t="str">
        <f t="shared" si="98"/>
        <v/>
      </c>
      <c r="C474" s="1"/>
      <c r="D474" s="1"/>
      <c r="E474" s="8"/>
      <c r="F474" s="6"/>
      <c r="G474" s="1"/>
      <c r="I474" s="1"/>
      <c r="J474" s="1"/>
    </row>
    <row r="475" spans="2:10" x14ac:dyDescent="0.2">
      <c r="B475" t="str">
        <f t="shared" si="98"/>
        <v/>
      </c>
      <c r="C475" s="1"/>
      <c r="D475" s="1"/>
      <c r="E475" s="8"/>
      <c r="F475" s="6"/>
      <c r="G475" s="1"/>
      <c r="I475" s="1"/>
      <c r="J475" s="1"/>
    </row>
    <row r="476" spans="2:10" x14ac:dyDescent="0.2">
      <c r="B476" t="str">
        <f t="shared" si="98"/>
        <v/>
      </c>
      <c r="C476" s="1"/>
      <c r="D476" s="1"/>
      <c r="E476" s="8"/>
      <c r="F476" s="6"/>
      <c r="G476" s="1"/>
      <c r="I476" s="1"/>
      <c r="J476" s="1"/>
    </row>
    <row r="477" spans="2:10" x14ac:dyDescent="0.2">
      <c r="B477" t="str">
        <f t="shared" si="98"/>
        <v/>
      </c>
      <c r="C477" s="1"/>
      <c r="D477" s="1"/>
      <c r="E477" s="8"/>
      <c r="F477" s="6"/>
      <c r="G477" s="1"/>
      <c r="I477" s="1"/>
      <c r="J477" s="1"/>
    </row>
    <row r="478" spans="2:10" x14ac:dyDescent="0.2">
      <c r="B478" t="str">
        <f t="shared" si="98"/>
        <v/>
      </c>
      <c r="C478" s="1"/>
      <c r="D478" s="1"/>
      <c r="E478" s="8"/>
      <c r="F478" s="6"/>
      <c r="G478" s="1"/>
      <c r="I478" s="1"/>
      <c r="J478" s="1"/>
    </row>
    <row r="479" spans="2:10" x14ac:dyDescent="0.2">
      <c r="B479" t="str">
        <f t="shared" si="98"/>
        <v/>
      </c>
      <c r="C479" s="1"/>
      <c r="D479" s="1"/>
      <c r="E479" s="8"/>
      <c r="F479" s="6"/>
      <c r="G479" s="1"/>
      <c r="I479" s="1"/>
      <c r="J479" s="1"/>
    </row>
    <row r="480" spans="2:10" x14ac:dyDescent="0.2">
      <c r="B480" t="str">
        <f t="shared" si="98"/>
        <v/>
      </c>
      <c r="C480" s="1"/>
      <c r="D480" s="1"/>
      <c r="E480" s="8"/>
      <c r="F480" s="6"/>
      <c r="G480" s="1"/>
      <c r="I480" s="1"/>
      <c r="J480" s="1"/>
    </row>
    <row r="481" spans="2:10" x14ac:dyDescent="0.2">
      <c r="B481" t="str">
        <f t="shared" si="98"/>
        <v/>
      </c>
      <c r="C481" s="1"/>
      <c r="D481" s="1"/>
      <c r="E481" s="8"/>
      <c r="F481" s="6"/>
      <c r="G481" s="1"/>
      <c r="I481" s="1"/>
      <c r="J481" s="1"/>
    </row>
    <row r="482" spans="2:10" x14ac:dyDescent="0.2">
      <c r="B482" t="str">
        <f t="shared" si="98"/>
        <v/>
      </c>
      <c r="C482" s="1"/>
      <c r="D482" s="1"/>
      <c r="E482" s="8"/>
      <c r="F482" s="6"/>
      <c r="G482" s="1"/>
      <c r="I482" s="1"/>
      <c r="J482" s="1"/>
    </row>
    <row r="483" spans="2:10" x14ac:dyDescent="0.2">
      <c r="B483" t="str">
        <f t="shared" si="98"/>
        <v/>
      </c>
      <c r="C483" s="1"/>
      <c r="D483" s="1"/>
      <c r="E483" s="8"/>
      <c r="F483" s="6"/>
      <c r="G483" s="1"/>
      <c r="I483" s="1"/>
      <c r="J483" s="1"/>
    </row>
    <row r="484" spans="2:10" x14ac:dyDescent="0.2">
      <c r="B484" t="str">
        <f t="shared" si="98"/>
        <v/>
      </c>
      <c r="C484" s="1"/>
      <c r="D484" s="1"/>
      <c r="E484" s="8"/>
      <c r="F484" s="6"/>
      <c r="G484" s="1"/>
      <c r="I484" s="1"/>
      <c r="J484" s="1"/>
    </row>
    <row r="485" spans="2:10" x14ac:dyDescent="0.2">
      <c r="B485" t="str">
        <f t="shared" si="98"/>
        <v/>
      </c>
      <c r="C485" s="1"/>
      <c r="D485" s="1"/>
      <c r="E485" s="8"/>
      <c r="F485" s="6"/>
      <c r="G485" s="1"/>
      <c r="I485" s="1"/>
      <c r="J485" s="1"/>
    </row>
    <row r="486" spans="2:10" x14ac:dyDescent="0.2">
      <c r="B486" t="str">
        <f t="shared" si="98"/>
        <v/>
      </c>
      <c r="C486" s="1"/>
      <c r="D486" s="1"/>
      <c r="E486" s="8"/>
      <c r="F486" s="6"/>
      <c r="G486" s="1"/>
      <c r="I486" s="1"/>
      <c r="J486" s="1"/>
    </row>
    <row r="487" spans="2:10" x14ac:dyDescent="0.2">
      <c r="B487" t="str">
        <f t="shared" si="98"/>
        <v/>
      </c>
      <c r="C487" s="1"/>
      <c r="D487" s="1"/>
      <c r="E487" s="8"/>
      <c r="F487" s="6"/>
      <c r="G487" s="1"/>
      <c r="I487" s="1"/>
      <c r="J487" s="1"/>
    </row>
    <row r="488" spans="2:10" x14ac:dyDescent="0.2">
      <c r="B488" t="str">
        <f t="shared" si="98"/>
        <v/>
      </c>
      <c r="C488" s="1"/>
      <c r="D488" s="1"/>
      <c r="E488" s="8"/>
      <c r="F488" s="6"/>
      <c r="G488" s="1"/>
      <c r="I488" s="1"/>
      <c r="J488" s="1"/>
    </row>
    <row r="489" spans="2:10" x14ac:dyDescent="0.2">
      <c r="B489" t="str">
        <f t="shared" si="98"/>
        <v/>
      </c>
      <c r="C489" s="1"/>
      <c r="D489" s="1"/>
      <c r="E489" s="8"/>
      <c r="F489" s="6"/>
      <c r="G489" s="1"/>
      <c r="I489" s="1"/>
      <c r="J489" s="1"/>
    </row>
    <row r="490" spans="2:10" x14ac:dyDescent="0.2">
      <c r="B490" t="str">
        <f t="shared" si="98"/>
        <v/>
      </c>
      <c r="C490" s="1"/>
      <c r="D490" s="1"/>
      <c r="E490" s="8"/>
      <c r="F490" s="6"/>
      <c r="G490" s="1"/>
      <c r="I490" s="1"/>
      <c r="J490" s="1"/>
    </row>
    <row r="491" spans="2:10" x14ac:dyDescent="0.2">
      <c r="B491" t="str">
        <f t="shared" si="98"/>
        <v/>
      </c>
      <c r="C491" s="1"/>
      <c r="D491" s="1"/>
      <c r="E491" s="8"/>
      <c r="F491" s="6"/>
      <c r="G491" s="1"/>
      <c r="I491" s="1"/>
      <c r="J491" s="1"/>
    </row>
    <row r="492" spans="2:10" x14ac:dyDescent="0.2">
      <c r="B492" t="str">
        <f t="shared" si="98"/>
        <v/>
      </c>
      <c r="C492" s="1"/>
      <c r="D492" s="1"/>
      <c r="E492" s="8"/>
      <c r="F492" s="6"/>
      <c r="G492" s="1"/>
      <c r="I492" s="1"/>
      <c r="J492" s="1"/>
    </row>
    <row r="493" spans="2:10" x14ac:dyDescent="0.2">
      <c r="B493" t="str">
        <f t="shared" si="98"/>
        <v/>
      </c>
      <c r="C493" s="1"/>
      <c r="D493" s="1"/>
      <c r="E493" s="8"/>
      <c r="F493" s="6"/>
      <c r="G493" s="1"/>
      <c r="I493" s="1"/>
      <c r="J493" s="1"/>
    </row>
  </sheetData>
  <sortState xmlns:xlrd2="http://schemas.microsoft.com/office/spreadsheetml/2017/richdata2" ref="A56:G351">
    <sortCondition descending="1" ref="C56:C351"/>
  </sortState>
  <mergeCells count="1">
    <mergeCell ref="B1:I1"/>
  </mergeCells>
  <conditionalFormatting sqref="B198">
    <cfRule type="iconSet" priority="85">
      <iconSet>
        <cfvo type="percent" val="0"/>
        <cfvo type="num" val="1" gte="0"/>
        <cfvo type="num" val="1"/>
      </iconSet>
    </cfRule>
  </conditionalFormatting>
  <conditionalFormatting sqref="B199:B493">
    <cfRule type="iconSet" priority="84">
      <iconSet>
        <cfvo type="percent" val="0"/>
        <cfvo type="num" val="1" gte="0"/>
        <cfvo type="num" val="1"/>
      </iconSet>
    </cfRule>
  </conditionalFormatting>
  <conditionalFormatting sqref="B197">
    <cfRule type="iconSet" priority="83">
      <iconSet>
        <cfvo type="percent" val="0"/>
        <cfvo type="num" val="1" gte="0"/>
        <cfvo type="num" val="1"/>
      </iconSet>
    </cfRule>
  </conditionalFormatting>
  <conditionalFormatting sqref="B196">
    <cfRule type="iconSet" priority="77">
      <iconSet>
        <cfvo type="percent" val="0"/>
        <cfvo type="num" val="1" gte="0"/>
        <cfvo type="num" val="1"/>
      </iconSet>
    </cfRule>
  </conditionalFormatting>
  <conditionalFormatting sqref="B195">
    <cfRule type="iconSet" priority="76">
      <iconSet>
        <cfvo type="percent" val="0"/>
        <cfvo type="num" val="1" gte="0"/>
        <cfvo type="num" val="1"/>
      </iconSet>
    </cfRule>
  </conditionalFormatting>
  <conditionalFormatting sqref="B194">
    <cfRule type="iconSet" priority="75">
      <iconSet>
        <cfvo type="percent" val="0"/>
        <cfvo type="num" val="1" gte="0"/>
        <cfvo type="num" val="1"/>
      </iconSet>
    </cfRule>
  </conditionalFormatting>
  <conditionalFormatting sqref="B193">
    <cfRule type="iconSet" priority="74">
      <iconSet>
        <cfvo type="percent" val="0"/>
        <cfvo type="num" val="1" gte="0"/>
        <cfvo type="num" val="1"/>
      </iconSet>
    </cfRule>
  </conditionalFormatting>
  <conditionalFormatting sqref="B192">
    <cfRule type="iconSet" priority="73">
      <iconSet>
        <cfvo type="percent" val="0"/>
        <cfvo type="num" val="1" gte="0"/>
        <cfvo type="num" val="1"/>
      </iconSet>
    </cfRule>
  </conditionalFormatting>
  <conditionalFormatting sqref="B191">
    <cfRule type="iconSet" priority="72">
      <iconSet>
        <cfvo type="percent" val="0"/>
        <cfvo type="num" val="1" gte="0"/>
        <cfvo type="num" val="1"/>
      </iconSet>
    </cfRule>
  </conditionalFormatting>
  <conditionalFormatting sqref="B190">
    <cfRule type="iconSet" priority="71">
      <iconSet>
        <cfvo type="percent" val="0"/>
        <cfvo type="num" val="1" gte="0"/>
        <cfvo type="num" val="1"/>
      </iconSet>
    </cfRule>
  </conditionalFormatting>
  <conditionalFormatting sqref="B189">
    <cfRule type="iconSet" priority="70">
      <iconSet>
        <cfvo type="percent" val="0"/>
        <cfvo type="num" val="1" gte="0"/>
        <cfvo type="num" val="1"/>
      </iconSet>
    </cfRule>
  </conditionalFormatting>
  <conditionalFormatting sqref="B188">
    <cfRule type="iconSet" priority="69">
      <iconSet>
        <cfvo type="percent" val="0"/>
        <cfvo type="num" val="1" gte="0"/>
        <cfvo type="num" val="1"/>
      </iconSet>
    </cfRule>
  </conditionalFormatting>
  <conditionalFormatting sqref="B187">
    <cfRule type="iconSet" priority="68">
      <iconSet>
        <cfvo type="percent" val="0"/>
        <cfvo type="num" val="1" gte="0"/>
        <cfvo type="num" val="1"/>
      </iconSet>
    </cfRule>
  </conditionalFormatting>
  <conditionalFormatting sqref="B186">
    <cfRule type="iconSet" priority="67">
      <iconSet>
        <cfvo type="percent" val="0"/>
        <cfvo type="num" val="1" gte="0"/>
        <cfvo type="num" val="1"/>
      </iconSet>
    </cfRule>
  </conditionalFormatting>
  <conditionalFormatting sqref="B185">
    <cfRule type="iconSet" priority="66">
      <iconSet>
        <cfvo type="percent" val="0"/>
        <cfvo type="num" val="1" gte="0"/>
        <cfvo type="num" val="1"/>
      </iconSet>
    </cfRule>
  </conditionalFormatting>
  <conditionalFormatting sqref="B184">
    <cfRule type="iconSet" priority="65">
      <iconSet>
        <cfvo type="percent" val="0"/>
        <cfvo type="num" val="1" gte="0"/>
        <cfvo type="num" val="1"/>
      </iconSet>
    </cfRule>
  </conditionalFormatting>
  <conditionalFormatting sqref="B183">
    <cfRule type="iconSet" priority="64">
      <iconSet>
        <cfvo type="percent" val="0"/>
        <cfvo type="num" val="1" gte="0"/>
        <cfvo type="num" val="1"/>
      </iconSet>
    </cfRule>
  </conditionalFormatting>
  <conditionalFormatting sqref="B182">
    <cfRule type="iconSet" priority="63">
      <iconSet>
        <cfvo type="percent" val="0"/>
        <cfvo type="num" val="1" gte="0"/>
        <cfvo type="num" val="1"/>
      </iconSet>
    </cfRule>
  </conditionalFormatting>
  <conditionalFormatting sqref="B181">
    <cfRule type="iconSet" priority="62">
      <iconSet>
        <cfvo type="percent" val="0"/>
        <cfvo type="num" val="1" gte="0"/>
        <cfvo type="num" val="1"/>
      </iconSet>
    </cfRule>
  </conditionalFormatting>
  <conditionalFormatting sqref="B180">
    <cfRule type="iconSet" priority="61">
      <iconSet>
        <cfvo type="percent" val="0"/>
        <cfvo type="num" val="1" gte="0"/>
        <cfvo type="num" val="1"/>
      </iconSet>
    </cfRule>
  </conditionalFormatting>
  <conditionalFormatting sqref="B179">
    <cfRule type="iconSet" priority="60">
      <iconSet>
        <cfvo type="percent" val="0"/>
        <cfvo type="num" val="1" gte="0"/>
        <cfvo type="num" val="1"/>
      </iconSet>
    </cfRule>
  </conditionalFormatting>
  <conditionalFormatting sqref="B178">
    <cfRule type="iconSet" priority="59">
      <iconSet>
        <cfvo type="percent" val="0"/>
        <cfvo type="num" val="1" gte="0"/>
        <cfvo type="num" val="1"/>
      </iconSet>
    </cfRule>
  </conditionalFormatting>
  <conditionalFormatting sqref="B177">
    <cfRule type="iconSet" priority="58">
      <iconSet>
        <cfvo type="percent" val="0"/>
        <cfvo type="num" val="1" gte="0"/>
        <cfvo type="num" val="1"/>
      </iconSet>
    </cfRule>
  </conditionalFormatting>
  <conditionalFormatting sqref="B176">
    <cfRule type="iconSet" priority="57">
      <iconSet>
        <cfvo type="percent" val="0"/>
        <cfvo type="num" val="1" gte="0"/>
        <cfvo type="num" val="1"/>
      </iconSet>
    </cfRule>
  </conditionalFormatting>
  <conditionalFormatting sqref="B175">
    <cfRule type="iconSet" priority="56">
      <iconSet>
        <cfvo type="percent" val="0"/>
        <cfvo type="num" val="1" gte="0"/>
        <cfvo type="num" val="1"/>
      </iconSet>
    </cfRule>
  </conditionalFormatting>
  <conditionalFormatting sqref="B174">
    <cfRule type="iconSet" priority="55">
      <iconSet>
        <cfvo type="percent" val="0"/>
        <cfvo type="num" val="1" gte="0"/>
        <cfvo type="num" val="1"/>
      </iconSet>
    </cfRule>
  </conditionalFormatting>
  <conditionalFormatting sqref="B173">
    <cfRule type="iconSet" priority="54">
      <iconSet>
        <cfvo type="percent" val="0"/>
        <cfvo type="num" val="1" gte="0"/>
        <cfvo type="num" val="1"/>
      </iconSet>
    </cfRule>
  </conditionalFormatting>
  <conditionalFormatting sqref="B172">
    <cfRule type="iconSet" priority="53">
      <iconSet>
        <cfvo type="percent" val="0"/>
        <cfvo type="num" val="1" gte="0"/>
        <cfvo type="num" val="1"/>
      </iconSet>
    </cfRule>
  </conditionalFormatting>
  <conditionalFormatting sqref="B171">
    <cfRule type="iconSet" priority="52">
      <iconSet>
        <cfvo type="percent" val="0"/>
        <cfvo type="num" val="1" gte="0"/>
        <cfvo type="num" val="1"/>
      </iconSet>
    </cfRule>
  </conditionalFormatting>
  <conditionalFormatting sqref="B170">
    <cfRule type="iconSet" priority="51">
      <iconSet>
        <cfvo type="percent" val="0"/>
        <cfvo type="num" val="1" gte="0"/>
        <cfvo type="num" val="1"/>
      </iconSet>
    </cfRule>
  </conditionalFormatting>
  <conditionalFormatting sqref="B169">
    <cfRule type="iconSet" priority="50">
      <iconSet>
        <cfvo type="percent" val="0"/>
        <cfvo type="num" val="1" gte="0"/>
        <cfvo type="num" val="1"/>
      </iconSet>
    </cfRule>
  </conditionalFormatting>
  <conditionalFormatting sqref="B168">
    <cfRule type="iconSet" priority="49">
      <iconSet>
        <cfvo type="percent" val="0"/>
        <cfvo type="num" val="1" gte="0"/>
        <cfvo type="num" val="1"/>
      </iconSet>
    </cfRule>
  </conditionalFormatting>
  <conditionalFormatting sqref="B167">
    <cfRule type="iconSet" priority="48">
      <iconSet>
        <cfvo type="percent" val="0"/>
        <cfvo type="num" val="1" gte="0"/>
        <cfvo type="num" val="1"/>
      </iconSet>
    </cfRule>
  </conditionalFormatting>
  <conditionalFormatting sqref="B166">
    <cfRule type="iconSet" priority="47">
      <iconSet>
        <cfvo type="percent" val="0"/>
        <cfvo type="num" val="1" gte="0"/>
        <cfvo type="num" val="1"/>
      </iconSet>
    </cfRule>
  </conditionalFormatting>
  <conditionalFormatting sqref="B165">
    <cfRule type="iconSet" priority="46">
      <iconSet>
        <cfvo type="percent" val="0"/>
        <cfvo type="num" val="1" gte="0"/>
        <cfvo type="num" val="1"/>
      </iconSet>
    </cfRule>
  </conditionalFormatting>
  <conditionalFormatting sqref="B164">
    <cfRule type="iconSet" priority="45">
      <iconSet>
        <cfvo type="percent" val="0"/>
        <cfvo type="num" val="1" gte="0"/>
        <cfvo type="num" val="1"/>
      </iconSet>
    </cfRule>
  </conditionalFormatting>
  <conditionalFormatting sqref="B163">
    <cfRule type="iconSet" priority="44">
      <iconSet>
        <cfvo type="percent" val="0"/>
        <cfvo type="num" val="1" gte="0"/>
        <cfvo type="num" val="1"/>
      </iconSet>
    </cfRule>
  </conditionalFormatting>
  <conditionalFormatting sqref="B162">
    <cfRule type="iconSet" priority="43">
      <iconSet>
        <cfvo type="percent" val="0"/>
        <cfvo type="num" val="1" gte="0"/>
        <cfvo type="num" val="1"/>
      </iconSet>
    </cfRule>
  </conditionalFormatting>
  <conditionalFormatting sqref="B161">
    <cfRule type="iconSet" priority="42">
      <iconSet>
        <cfvo type="percent" val="0"/>
        <cfvo type="num" val="1" gte="0"/>
        <cfvo type="num" val="1"/>
      </iconSet>
    </cfRule>
  </conditionalFormatting>
  <conditionalFormatting sqref="B160">
    <cfRule type="iconSet" priority="41">
      <iconSet>
        <cfvo type="percent" val="0"/>
        <cfvo type="num" val="1" gte="0"/>
        <cfvo type="num" val="1"/>
      </iconSet>
    </cfRule>
  </conditionalFormatting>
  <conditionalFormatting sqref="B159">
    <cfRule type="iconSet" priority="40">
      <iconSet>
        <cfvo type="percent" val="0"/>
        <cfvo type="num" val="1" gte="0"/>
        <cfvo type="num" val="1"/>
      </iconSet>
    </cfRule>
  </conditionalFormatting>
  <conditionalFormatting sqref="B158">
    <cfRule type="iconSet" priority="39">
      <iconSet>
        <cfvo type="percent" val="0"/>
        <cfvo type="num" val="1" gte="0"/>
        <cfvo type="num" val="1"/>
      </iconSet>
    </cfRule>
  </conditionalFormatting>
  <conditionalFormatting sqref="B123:B126 B129:B157">
    <cfRule type="iconSet" priority="38">
      <iconSet>
        <cfvo type="percent" val="0"/>
        <cfvo type="num" val="1" gte="0"/>
        <cfvo type="num" val="1"/>
      </iconSet>
    </cfRule>
  </conditionalFormatting>
  <conditionalFormatting sqref="B122">
    <cfRule type="iconSet" priority="37">
      <iconSet>
        <cfvo type="percent" val="0"/>
        <cfvo type="num" val="1" gte="0"/>
        <cfvo type="num" val="1"/>
      </iconSet>
    </cfRule>
  </conditionalFormatting>
  <conditionalFormatting sqref="B128">
    <cfRule type="iconSet" priority="36">
      <iconSet>
        <cfvo type="percent" val="0"/>
        <cfvo type="num" val="1" gte="0"/>
        <cfvo type="num" val="1"/>
      </iconSet>
    </cfRule>
  </conditionalFormatting>
  <conditionalFormatting sqref="B127">
    <cfRule type="iconSet" priority="35">
      <iconSet>
        <cfvo type="percent" val="0"/>
        <cfvo type="num" val="1" gte="0"/>
        <cfvo type="num" val="1"/>
      </iconSet>
    </cfRule>
  </conditionalFormatting>
  <conditionalFormatting sqref="B121">
    <cfRule type="iconSet" priority="34">
      <iconSet>
        <cfvo type="percent" val="0"/>
        <cfvo type="num" val="1" gte="0"/>
        <cfvo type="num" val="1"/>
      </iconSet>
    </cfRule>
  </conditionalFormatting>
  <conditionalFormatting sqref="B120">
    <cfRule type="iconSet" priority="33">
      <iconSet>
        <cfvo type="percent" val="0"/>
        <cfvo type="num" val="1" gte="0"/>
        <cfvo type="num" val="1"/>
      </iconSet>
    </cfRule>
  </conditionalFormatting>
  <conditionalFormatting sqref="B118:B119">
    <cfRule type="iconSet" priority="32">
      <iconSet>
        <cfvo type="percent" val="0"/>
        <cfvo type="num" val="1" gte="0"/>
        <cfvo type="num" val="1"/>
      </iconSet>
    </cfRule>
  </conditionalFormatting>
  <conditionalFormatting sqref="B116:B117">
    <cfRule type="iconSet" priority="31">
      <iconSet>
        <cfvo type="percent" val="0"/>
        <cfvo type="num" val="1" gte="0"/>
        <cfvo type="num" val="1"/>
      </iconSet>
    </cfRule>
  </conditionalFormatting>
  <conditionalFormatting sqref="B115">
    <cfRule type="iconSet" priority="30">
      <iconSet>
        <cfvo type="percent" val="0"/>
        <cfvo type="num" val="1" gte="0"/>
        <cfvo type="num" val="1"/>
      </iconSet>
    </cfRule>
  </conditionalFormatting>
  <conditionalFormatting sqref="B114">
    <cfRule type="iconSet" priority="29">
      <iconSet>
        <cfvo type="percent" val="0"/>
        <cfvo type="num" val="1" gte="0"/>
        <cfvo type="num" val="1"/>
      </iconSet>
    </cfRule>
  </conditionalFormatting>
  <conditionalFormatting sqref="B111:B113">
    <cfRule type="iconSet" priority="28">
      <iconSet>
        <cfvo type="percent" val="0"/>
        <cfvo type="num" val="1" gte="0"/>
        <cfvo type="num" val="1"/>
      </iconSet>
    </cfRule>
  </conditionalFormatting>
  <conditionalFormatting sqref="B110">
    <cfRule type="iconSet" priority="27">
      <iconSet>
        <cfvo type="percent" val="0"/>
        <cfvo type="num" val="1" gte="0"/>
        <cfvo type="num" val="1"/>
      </iconSet>
    </cfRule>
  </conditionalFormatting>
  <conditionalFormatting sqref="B102:B109">
    <cfRule type="iconSet" priority="26">
      <iconSet>
        <cfvo type="percent" val="0"/>
        <cfvo type="num" val="1" gte="0"/>
        <cfvo type="num" val="1"/>
      </iconSet>
    </cfRule>
  </conditionalFormatting>
  <conditionalFormatting sqref="B101">
    <cfRule type="iconSet" priority="25">
      <iconSet>
        <cfvo type="percent" val="0"/>
        <cfvo type="num" val="1" gte="0"/>
        <cfvo type="num" val="1"/>
      </iconSet>
    </cfRule>
  </conditionalFormatting>
  <conditionalFormatting sqref="B99:B100">
    <cfRule type="iconSet" priority="87">
      <iconSet>
        <cfvo type="percent" val="0"/>
        <cfvo type="num" val="1" gte="0"/>
        <cfvo type="num" val="1"/>
      </iconSet>
    </cfRule>
  </conditionalFormatting>
  <conditionalFormatting sqref="B96:B98">
    <cfRule type="iconSet" priority="23">
      <iconSet>
        <cfvo type="percent" val="0"/>
        <cfvo type="num" val="1" gte="0"/>
        <cfvo type="num" val="1"/>
      </iconSet>
    </cfRule>
  </conditionalFormatting>
  <conditionalFormatting sqref="B95">
    <cfRule type="iconSet" priority="22">
      <iconSet>
        <cfvo type="percent" val="0"/>
        <cfvo type="num" val="1" gte="0"/>
        <cfvo type="num" val="1"/>
      </iconSet>
    </cfRule>
  </conditionalFormatting>
  <conditionalFormatting sqref="B79:B94">
    <cfRule type="iconSet" priority="21">
      <iconSet>
        <cfvo type="percent" val="0"/>
        <cfvo type="num" val="1" gte="0"/>
        <cfvo type="num" val="1"/>
      </iconSet>
    </cfRule>
  </conditionalFormatting>
  <conditionalFormatting sqref="B77">
    <cfRule type="iconSet" priority="20">
      <iconSet>
        <cfvo type="percent" val="0"/>
        <cfvo type="num" val="1" gte="0"/>
        <cfvo type="num" val="1"/>
      </iconSet>
    </cfRule>
  </conditionalFormatting>
  <conditionalFormatting sqref="B78">
    <cfRule type="iconSet" priority="19">
      <iconSet>
        <cfvo type="percent" val="0"/>
        <cfvo type="num" val="1" gte="0"/>
        <cfvo type="num" val="1"/>
      </iconSet>
    </cfRule>
  </conditionalFormatting>
  <conditionalFormatting sqref="B74:B76">
    <cfRule type="iconSet" priority="18">
      <iconSet>
        <cfvo type="percent" val="0"/>
        <cfvo type="num" val="1" gte="0"/>
        <cfvo type="num" val="1"/>
      </iconSet>
    </cfRule>
  </conditionalFormatting>
  <conditionalFormatting sqref="B64:B73">
    <cfRule type="iconSet" priority="17">
      <iconSet>
        <cfvo type="percent" val="0"/>
        <cfvo type="num" val="1" gte="0"/>
        <cfvo type="num" val="1"/>
      </iconSet>
    </cfRule>
  </conditionalFormatting>
  <conditionalFormatting sqref="B46:B63">
    <cfRule type="iconSet" priority="16">
      <iconSet>
        <cfvo type="percent" val="0"/>
        <cfvo type="num" val="1" gte="0"/>
        <cfvo type="num" val="1"/>
      </iconSet>
    </cfRule>
  </conditionalFormatting>
  <conditionalFormatting sqref="B45">
    <cfRule type="iconSet" priority="15">
      <iconSet>
        <cfvo type="percent" val="0"/>
        <cfvo type="num" val="1" gte="0"/>
        <cfvo type="num" val="1"/>
      </iconSet>
    </cfRule>
  </conditionalFormatting>
  <conditionalFormatting sqref="B38:B44">
    <cfRule type="iconSet" priority="14">
      <iconSet>
        <cfvo type="percent" val="0"/>
        <cfvo type="num" val="1" gte="0"/>
        <cfvo type="num" val="1"/>
      </iconSet>
    </cfRule>
  </conditionalFormatting>
  <conditionalFormatting sqref="B37">
    <cfRule type="iconSet" priority="13">
      <iconSet>
        <cfvo type="percent" val="0"/>
        <cfvo type="num" val="1" gte="0"/>
        <cfvo type="num" val="1"/>
      </iconSet>
    </cfRule>
  </conditionalFormatting>
  <conditionalFormatting sqref="B32:B36">
    <cfRule type="iconSet" priority="12">
      <iconSet>
        <cfvo type="percent" val="0"/>
        <cfvo type="num" val="1" gte="0"/>
        <cfvo type="num" val="1"/>
      </iconSet>
    </cfRule>
  </conditionalFormatting>
  <conditionalFormatting sqref="B31">
    <cfRule type="iconSet" priority="11">
      <iconSet>
        <cfvo type="percent" val="0"/>
        <cfvo type="num" val="1" gte="0"/>
        <cfvo type="num" val="1"/>
      </iconSet>
    </cfRule>
  </conditionalFormatting>
  <conditionalFormatting sqref="B30">
    <cfRule type="iconSet" priority="10">
      <iconSet>
        <cfvo type="percent" val="0"/>
        <cfvo type="num" val="1" gte="0"/>
        <cfvo type="num" val="1"/>
      </iconSet>
    </cfRule>
  </conditionalFormatting>
  <conditionalFormatting sqref="B29">
    <cfRule type="iconSet" priority="9">
      <iconSet>
        <cfvo type="percent" val="0"/>
        <cfvo type="num" val="1" gte="0"/>
        <cfvo type="num" val="1"/>
      </iconSet>
    </cfRule>
  </conditionalFormatting>
  <conditionalFormatting sqref="B28">
    <cfRule type="iconSet" priority="8">
      <iconSet>
        <cfvo type="percent" val="0"/>
        <cfvo type="num" val="1" gte="0"/>
        <cfvo type="num" val="1"/>
      </iconSet>
    </cfRule>
  </conditionalFormatting>
  <conditionalFormatting sqref="B23:B27">
    <cfRule type="iconSet" priority="7">
      <iconSet>
        <cfvo type="percent" val="0"/>
        <cfvo type="num" val="1" gte="0"/>
        <cfvo type="num" val="1"/>
      </iconSet>
    </cfRule>
  </conditionalFormatting>
  <conditionalFormatting sqref="B22">
    <cfRule type="iconSet" priority="6">
      <iconSet>
        <cfvo type="percent" val="0"/>
        <cfvo type="num" val="1" gte="0"/>
        <cfvo type="num" val="1"/>
      </iconSet>
    </cfRule>
  </conditionalFormatting>
  <conditionalFormatting sqref="B17:B21">
    <cfRule type="iconSet" priority="5">
      <iconSet>
        <cfvo type="percent" val="0"/>
        <cfvo type="num" val="1" gte="0"/>
        <cfvo type="num" val="1"/>
      </iconSet>
    </cfRule>
  </conditionalFormatting>
  <conditionalFormatting sqref="B16">
    <cfRule type="iconSet" priority="4">
      <iconSet>
        <cfvo type="percent" val="0"/>
        <cfvo type="num" val="1" gte="0"/>
        <cfvo type="num" val="1"/>
      </iconSet>
    </cfRule>
  </conditionalFormatting>
  <conditionalFormatting sqref="B11:B15">
    <cfRule type="iconSet" priority="3">
      <iconSet>
        <cfvo type="percent" val="0"/>
        <cfvo type="num" val="1" gte="0"/>
        <cfvo type="num" val="1"/>
      </iconSet>
    </cfRule>
  </conditionalFormatting>
  <conditionalFormatting sqref="B6 B8:B10">
    <cfRule type="iconSet" priority="2">
      <iconSet>
        <cfvo type="percent" val="0"/>
        <cfvo type="num" val="1" gte="0"/>
        <cfvo type="num" val="1"/>
      </iconSet>
    </cfRule>
  </conditionalFormatting>
  <conditionalFormatting sqref="B5 B7">
    <cfRule type="iconSet" priority="1">
      <iconSet>
        <cfvo type="percent" val="0"/>
        <cfvo type="num" val="1" gte="0"/>
        <cfvo type="num" val="1"/>
      </iconSet>
    </cfRule>
  </conditionalFormatting>
  <dataValidations count="1">
    <dataValidation type="list" allowBlank="1" showInputMessage="1" showErrorMessage="1" sqref="J217:J493 I198:I216" xr:uid="{00000000-0002-0000-0000-000000000000}">
      <formula1>"Open,Closed"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69" orientation="landscape" verticalDpi="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Confined Space Register</vt:lpstr>
      <vt:lpstr>Confined Space Register!Print_Area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</dc:creator>
  <cp:keywords/>
  <dc:description/>
  <cp:lastModifiedBy>Andrew</cp:lastModifiedBy>
  <cp:revision/>
  <dcterms:created xsi:type="dcterms:W3CDTF">2025-10-29T22:38:48Z</dcterms:created>
  <dcterms:modified xsi:type="dcterms:W3CDTF">2026-08-18T05:26:26Z</dcterms:modified>
  <cp:category/>
  <cp:contentStatus/>
</cp:coreProperties>
</file>